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6370" windowHeight="820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H17" i="3"/>
  <c r="I17" i="3"/>
  <c r="F17" i="3"/>
  <c r="D17" i="3"/>
  <c r="G17" i="3"/>
  <c r="H9" i="3"/>
  <c r="I9" i="3"/>
  <c r="F9" i="3"/>
  <c r="D9" i="3"/>
  <c r="G9" i="3"/>
  <c r="D34" i="3"/>
  <c r="C1" i="3"/>
  <c r="E42" i="3"/>
  <c r="D42" i="3"/>
  <c r="I42" i="3"/>
  <c r="H42" i="3"/>
  <c r="F37" i="3"/>
  <c r="F42" i="3" s="1"/>
  <c r="G37" i="3"/>
  <c r="G42" i="3" s="1"/>
  <c r="E34" i="3"/>
  <c r="F31" i="3"/>
  <c r="I31" i="3"/>
  <c r="I34" i="3" s="1"/>
  <c r="H31" i="3"/>
  <c r="G31" i="3"/>
  <c r="F29" i="3"/>
  <c r="F34" i="3" s="1"/>
  <c r="H29" i="3"/>
  <c r="G29" i="3"/>
  <c r="E25" i="3"/>
  <c r="F22" i="3"/>
  <c r="I22" i="3"/>
  <c r="I25" i="3" s="1"/>
  <c r="H22" i="3"/>
  <c r="G22" i="3"/>
  <c r="F20" i="3"/>
  <c r="F25" i="3" s="1"/>
  <c r="H20" i="3"/>
  <c r="G20" i="3"/>
  <c r="E17" i="3"/>
  <c r="E9" i="3"/>
  <c r="G25" i="3" l="1"/>
  <c r="G34" i="3"/>
  <c r="H25" i="3"/>
  <c r="H34" i="3"/>
</calcChain>
</file>

<file path=xl/sharedStrings.xml><?xml version="1.0" encoding="utf-8"?>
<sst xmlns="http://schemas.openxmlformats.org/spreadsheetml/2006/main" count="90" uniqueCount="46">
  <si>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</si>
  <si>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</si>
  <si>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</si>
  <si>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</si>
  <si>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</si>
  <si>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</si>
  <si>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</si>
  <si>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</si>
  <si>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</si>
  <si>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</si>
  <si>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</si>
  <si>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</si>
  <si>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</si>
  <si>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</si>
  <si>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</si>
  <si>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</si>
  <si>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ТТК№1009</t>
  </si>
  <si>
    <t xml:space="preserve">Чай с сахаром </t>
  </si>
  <si>
    <t>Изделие хлебобулочное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</si>
  <si>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</si>
  <si>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</si>
  <si>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</si>
  <si>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</si>
  <si>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</si>
  <si>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</si>
  <si>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</si>
  <si>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</si>
  <si>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ТТК№342</t>
  </si>
  <si>
    <t xml:space="preserve">Компот из свежих плодов и ягод(яблоко) </t>
  </si>
  <si>
    <t>-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</si>
  <si>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</si>
  <si>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</si>
  <si>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</si>
  <si>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</si>
  <si>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ТТК№64</t>
  </si>
  <si>
    <t>Колбаски "Витаминные"</t>
  </si>
  <si>
    <t>ТТК №128/139</t>
  </si>
  <si>
    <t xml:space="preserve">Сложный гарнир(картот пюре+капуста туш) </t>
  </si>
  <si>
    <t>Компот из ягод</t>
  </si>
  <si>
    <t>Директор ООО "ЯСА-Питание"</t>
  </si>
  <si>
    <t>ТТК№71</t>
  </si>
  <si>
    <t>ТТК№64/2</t>
  </si>
  <si>
    <t>7-11 лет Рацион Завтрак</t>
  </si>
  <si>
    <t>12 лет и старше Рацион Завтрак</t>
  </si>
  <si>
    <t>7-1 лет Рацион Обед</t>
  </si>
  <si>
    <t>12 лет и старше Рацион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</si>
</sst>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="80" zoomScaleNormal="80" workbookViewId="0">
      <selection activeCell="C47" sqref="C47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6" customWidth="1"/>
    <col min="5" max="5" width="12" style="6" customWidth="1"/>
    <col min="6" max="9" width="12.140625" style="1" customWidth="1"/>
    <col min="13" max="13" width="9.140625" style="1"/>
  </cols>
  <sheetData>
    <row r="1" spans="1:9" x14ac:dyDescent="0.25">
      <c r="A1" s="20"/>
      <c r="B1" s="21"/>
      <c r="C1" s="22" t="str">
        <f>T("Меню на 18 марта 2026 г.")</f>
        <v>Меню на 18 марта 2026 г.</v>
      </c>
      <c r="D1" s="23"/>
      <c r="E1" s="23"/>
      <c r="F1" s="24"/>
      <c r="G1" s="24"/>
      <c r="H1" s="24"/>
      <c r="I1" s="24"/>
    </row>
    <row r="2" spans="1:9" x14ac:dyDescent="0.25">
      <c r="A2" s="20"/>
      <c r="B2" s="24"/>
      <c r="C2" s="25"/>
      <c r="D2" s="23"/>
      <c r="E2" s="23"/>
      <c r="F2" s="24"/>
      <c r="G2" s="24"/>
      <c r="H2" s="24"/>
      <c r="I2" s="24"/>
    </row>
    <row r="3" spans="1:9" x14ac:dyDescent="0.25">
      <c r="A3" s="20"/>
      <c r="B3" s="26" t="s">
        <v>0</v>
      </c>
      <c r="C3" s="14" t="s">
        <v>1</v>
      </c>
      <c r="D3" s="16" t="s">
        <v>6</v>
      </c>
      <c r="E3" s="16" t="s">
        <v>7</v>
      </c>
      <c r="F3" s="15" t="s">
        <v>5</v>
      </c>
      <c r="G3" s="15" t="s">
        <v>2</v>
      </c>
      <c r="H3" s="15" t="s">
        <v>3</v>
      </c>
      <c r="I3" s="15" t="s">
        <v>4</v>
      </c>
    </row>
    <row r="4" spans="1:9" x14ac:dyDescent="0.25">
      <c r="A4" s="20"/>
      <c r="B4" s="24"/>
      <c r="C4" s="14" t="s">
        <v>42</v>
      </c>
      <c r="D4" s="23"/>
      <c r="E4" s="23"/>
      <c r="F4" s="24"/>
      <c r="G4" s="24"/>
      <c r="H4" s="24"/>
      <c r="I4" s="24"/>
    </row>
    <row r="5" spans="1:9" x14ac:dyDescent="0.25">
      <c r="A5" s="20"/>
      <c r="B5" s="7" t="s">
        <v>8</v>
      </c>
      <c r="C5" s="7" t="s">
        <v>18</v>
      </c>
      <c r="D5" s="8">
        <v>100</v>
      </c>
      <c r="E5" s="27">
        <v>35</v>
      </c>
      <c r="F5" s="10">
        <v>201.6</v>
      </c>
      <c r="G5" s="10">
        <v>3.6</v>
      </c>
      <c r="H5" s="10">
        <v>3</v>
      </c>
      <c r="I5" s="10">
        <v>25.58</v>
      </c>
    </row>
    <row r="6" spans="1:9" x14ac:dyDescent="0.25">
      <c r="A6" s="20"/>
      <c r="B6" s="7" t="s">
        <v>19</v>
      </c>
      <c r="C6" s="7" t="s">
        <v>20</v>
      </c>
      <c r="D6" s="8">
        <v>180</v>
      </c>
      <c r="E6" s="28">
        <v>93.84</v>
      </c>
      <c r="F6" s="5">
        <v>255.6</v>
      </c>
      <c r="G6" s="5">
        <v>11.78</v>
      </c>
      <c r="H6" s="5">
        <v>12.58</v>
      </c>
      <c r="I6" s="5">
        <v>29.95</v>
      </c>
    </row>
    <row r="7" spans="1:9" x14ac:dyDescent="0.25">
      <c r="A7" s="20"/>
      <c r="B7" s="7" t="s">
        <v>16</v>
      </c>
      <c r="C7" s="7" t="s">
        <v>17</v>
      </c>
      <c r="D7" s="8">
        <v>200</v>
      </c>
      <c r="E7" s="28">
        <v>4.18</v>
      </c>
      <c r="F7" s="10">
        <v>54.46</v>
      </c>
      <c r="G7" s="10">
        <v>1.45</v>
      </c>
      <c r="H7" s="10">
        <v>0.192</v>
      </c>
      <c r="I7" s="10">
        <v>11.733000000000001</v>
      </c>
    </row>
    <row r="8" spans="1:9" x14ac:dyDescent="0.25">
      <c r="A8" s="20"/>
      <c r="B8" s="7" t="s">
        <v>8</v>
      </c>
      <c r="C8" s="3" t="s">
        <v>14</v>
      </c>
      <c r="D8" s="2">
        <v>30</v>
      </c>
      <c r="E8" s="28">
        <v>3.08</v>
      </c>
      <c r="F8" s="2">
        <v>70.8</v>
      </c>
      <c r="G8" s="2">
        <v>2.31</v>
      </c>
      <c r="H8" s="2">
        <v>0.28999999999999998</v>
      </c>
      <c r="I8" s="2">
        <v>14.37</v>
      </c>
    </row>
    <row r="9" spans="1:9" x14ac:dyDescent="0.25">
      <c r="A9" s="20"/>
      <c r="B9" s="29"/>
      <c r="C9" s="11" t="s">
        <v>9</v>
      </c>
      <c r="D9" s="18">
        <f>SUM(D5:D8)</f>
        <v>510</v>
      </c>
      <c r="E9" s="30">
        <f>SUM(E5:E8)</f>
        <v>136.10000000000002</v>
      </c>
      <c r="F9" s="18">
        <f>SUM(F5:F8)</f>
        <v>582.45999999999992</v>
      </c>
      <c r="G9" s="18">
        <f>SUM(G5:G8)</f>
        <v>19.139999999999997</v>
      </c>
      <c r="H9" s="18">
        <f t="shared" ref="H9:I9" si="0">SUM(H5:H8)</f>
        <v>16.062000000000001</v>
      </c>
      <c r="I9" s="18">
        <f t="shared" si="0"/>
        <v>81.63300000000001</v>
      </c>
    </row>
    <row r="10" spans="1:9" x14ac:dyDescent="0.25">
      <c r="A10" s="20"/>
      <c r="B10" s="29"/>
      <c r="C10" s="4" t="s">
        <v>43</v>
      </c>
      <c r="D10" s="31"/>
      <c r="E10" s="28"/>
      <c r="F10" s="32"/>
      <c r="G10" s="32"/>
      <c r="H10" s="32"/>
      <c r="I10" s="32"/>
    </row>
    <row r="11" spans="1:9" x14ac:dyDescent="0.25">
      <c r="A11" s="20"/>
      <c r="B11" s="7" t="s">
        <v>21</v>
      </c>
      <c r="C11" s="17" t="s">
        <v>22</v>
      </c>
      <c r="D11" s="8">
        <v>100</v>
      </c>
      <c r="E11" s="28">
        <v>16.579999999999998</v>
      </c>
      <c r="F11" s="10">
        <v>114.7</v>
      </c>
      <c r="G11" s="10">
        <v>1.8</v>
      </c>
      <c r="H11" s="10">
        <v>6.55</v>
      </c>
      <c r="I11" s="10">
        <v>11.91</v>
      </c>
    </row>
    <row r="12" spans="1:9" x14ac:dyDescent="0.25">
      <c r="A12" s="20"/>
      <c r="B12" s="7" t="s">
        <v>23</v>
      </c>
      <c r="C12" s="7" t="s">
        <v>24</v>
      </c>
      <c r="D12" s="8">
        <v>100</v>
      </c>
      <c r="E12" s="28">
        <v>72.63</v>
      </c>
      <c r="F12" s="10">
        <v>308.14999999999998</v>
      </c>
      <c r="G12" s="10">
        <v>12.76</v>
      </c>
      <c r="H12" s="10">
        <v>24.38</v>
      </c>
      <c r="I12" s="10">
        <v>9.6</v>
      </c>
    </row>
    <row r="13" spans="1:9" x14ac:dyDescent="0.25">
      <c r="A13" s="20"/>
      <c r="B13" s="7" t="s">
        <v>25</v>
      </c>
      <c r="C13" s="7" t="s">
        <v>26</v>
      </c>
      <c r="D13" s="8">
        <v>180</v>
      </c>
      <c r="E13" s="28">
        <v>14.37</v>
      </c>
      <c r="F13" s="10">
        <v>234.85</v>
      </c>
      <c r="G13" s="10">
        <v>6.54</v>
      </c>
      <c r="H13" s="10">
        <v>6.94</v>
      </c>
      <c r="I13" s="10">
        <v>36.549999999999997</v>
      </c>
    </row>
    <row r="14" spans="1:9" x14ac:dyDescent="0.25">
      <c r="A14" s="20"/>
      <c r="B14" s="7" t="s">
        <v>27</v>
      </c>
      <c r="C14" s="7" t="s">
        <v>28</v>
      </c>
      <c r="D14" s="8">
        <v>200</v>
      </c>
      <c r="E14" s="28">
        <v>13.52</v>
      </c>
      <c r="F14" s="10">
        <v>118.5</v>
      </c>
      <c r="G14" s="10">
        <v>0.23</v>
      </c>
      <c r="H14" s="10" t="s">
        <v>29</v>
      </c>
      <c r="I14" s="10">
        <v>29.41</v>
      </c>
    </row>
    <row r="15" spans="1:9" x14ac:dyDescent="0.25">
      <c r="A15" s="20"/>
      <c r="B15" s="7" t="s">
        <v>8</v>
      </c>
      <c r="C15" s="3" t="s">
        <v>14</v>
      </c>
      <c r="D15" s="2">
        <v>40</v>
      </c>
      <c r="E15" s="28">
        <v>4.12</v>
      </c>
      <c r="F15" s="5">
        <v>94.4</v>
      </c>
      <c r="G15" s="5">
        <v>3.08</v>
      </c>
      <c r="H15" s="5">
        <v>0.38</v>
      </c>
      <c r="I15" s="5">
        <v>19.16</v>
      </c>
    </row>
    <row r="16" spans="1:9" x14ac:dyDescent="0.25">
      <c r="A16" s="20"/>
      <c r="B16" s="7" t="s">
        <v>8</v>
      </c>
      <c r="C16" s="3" t="s">
        <v>13</v>
      </c>
      <c r="D16" s="2">
        <v>24</v>
      </c>
      <c r="E16" s="28">
        <v>2.4</v>
      </c>
      <c r="F16" s="5">
        <v>50.88</v>
      </c>
      <c r="G16" s="5">
        <v>1.87</v>
      </c>
      <c r="H16" s="5">
        <v>0.28999999999999998</v>
      </c>
      <c r="I16" s="5">
        <v>11.16</v>
      </c>
    </row>
    <row r="17" spans="1:9" x14ac:dyDescent="0.25">
      <c r="A17" s="20"/>
      <c r="B17" s="29"/>
      <c r="C17" s="11" t="s">
        <v>9</v>
      </c>
      <c r="D17" s="18">
        <f>SUM(D11:D16)</f>
        <v>644</v>
      </c>
      <c r="E17" s="30">
        <f>SUM(E11:E16)</f>
        <v>123.62</v>
      </c>
      <c r="F17" s="18">
        <f>SUM(F11:F16)</f>
        <v>921.4799999999999</v>
      </c>
      <c r="G17" s="18">
        <f>SUM(G11:G16)</f>
        <v>26.280000000000005</v>
      </c>
      <c r="H17" s="18">
        <f t="shared" ref="H17:I17" si="1">SUM(H11:H16)</f>
        <v>38.54</v>
      </c>
      <c r="I17" s="18">
        <f t="shared" si="1"/>
        <v>117.78999999999999</v>
      </c>
    </row>
    <row r="18" spans="1:9" x14ac:dyDescent="0.25">
      <c r="A18" s="20"/>
      <c r="B18" s="29"/>
      <c r="C18" s="4" t="s">
        <v>15</v>
      </c>
      <c r="D18" s="31"/>
      <c r="E18" s="28"/>
      <c r="F18" s="32"/>
      <c r="G18" s="32"/>
      <c r="H18" s="32"/>
      <c r="I18" s="32"/>
    </row>
    <row r="19" spans="1:9" x14ac:dyDescent="0.25">
      <c r="A19" s="20"/>
      <c r="B19" s="7" t="s">
        <v>30</v>
      </c>
      <c r="C19" s="7" t="s">
        <v>31</v>
      </c>
      <c r="D19" s="8">
        <v>60</v>
      </c>
      <c r="E19" s="27">
        <v>35.200000000000003</v>
      </c>
      <c r="F19" s="8">
        <v>35.520000000000003</v>
      </c>
      <c r="G19" s="8">
        <v>1.73</v>
      </c>
      <c r="H19" s="8">
        <v>1.63</v>
      </c>
      <c r="I19" s="8">
        <v>3.47</v>
      </c>
    </row>
    <row r="20" spans="1:9" x14ac:dyDescent="0.25">
      <c r="A20" s="20"/>
      <c r="B20" s="7" t="s">
        <v>32</v>
      </c>
      <c r="C20" s="3" t="s">
        <v>33</v>
      </c>
      <c r="D20" s="8">
        <v>250</v>
      </c>
      <c r="E20" s="28">
        <v>33.1</v>
      </c>
      <c r="F20" s="8">
        <f>118.25</f>
        <v>118.25</v>
      </c>
      <c r="G20" s="8">
        <f>2.68+3.25</f>
        <v>5.93</v>
      </c>
      <c r="H20" s="8">
        <f>2.83+1.99</f>
        <v>4.82</v>
      </c>
      <c r="I20" s="8">
        <v>17.45</v>
      </c>
    </row>
    <row r="21" spans="1:9" x14ac:dyDescent="0.25">
      <c r="A21" s="20"/>
      <c r="B21" s="7" t="s">
        <v>34</v>
      </c>
      <c r="C21" s="7" t="s">
        <v>35</v>
      </c>
      <c r="D21" s="8">
        <v>90</v>
      </c>
      <c r="E21" s="28">
        <v>66.95</v>
      </c>
      <c r="F21" s="10">
        <v>186.96600000000001</v>
      </c>
      <c r="G21" s="10">
        <v>11.24</v>
      </c>
      <c r="H21" s="10">
        <v>10.319000000000001</v>
      </c>
      <c r="I21" s="10">
        <v>19.3</v>
      </c>
    </row>
    <row r="22" spans="1:9" x14ac:dyDescent="0.25">
      <c r="A22" s="20"/>
      <c r="B22" s="7" t="s">
        <v>36</v>
      </c>
      <c r="C22" s="3" t="s">
        <v>37</v>
      </c>
      <c r="D22" s="8">
        <v>150</v>
      </c>
      <c r="E22" s="27">
        <v>21.47</v>
      </c>
      <c r="F22" s="10">
        <f>121+77</f>
        <v>198</v>
      </c>
      <c r="G22" s="10">
        <f>2.17+2.04</f>
        <v>4.21</v>
      </c>
      <c r="H22" s="10">
        <f>6.41+3.68</f>
        <v>10.09</v>
      </c>
      <c r="I22" s="10">
        <f>12.59+7.89</f>
        <v>20.48</v>
      </c>
    </row>
    <row r="23" spans="1:9" x14ac:dyDescent="0.25">
      <c r="A23" s="20"/>
      <c r="B23" s="7" t="s">
        <v>27</v>
      </c>
      <c r="C23" s="7" t="s">
        <v>38</v>
      </c>
      <c r="D23" s="8">
        <v>200</v>
      </c>
      <c r="E23" s="28">
        <v>6.71</v>
      </c>
      <c r="F23" s="10">
        <v>118.5</v>
      </c>
      <c r="G23" s="10">
        <v>0.23</v>
      </c>
      <c r="H23" s="10" t="s">
        <v>29</v>
      </c>
      <c r="I23" s="10">
        <v>29.41</v>
      </c>
    </row>
    <row r="24" spans="1:9" x14ac:dyDescent="0.25">
      <c r="A24" s="20"/>
      <c r="B24" s="7" t="s">
        <v>8</v>
      </c>
      <c r="C24" s="3" t="s">
        <v>14</v>
      </c>
      <c r="D24" s="12">
        <v>40</v>
      </c>
      <c r="E24" s="28">
        <v>4.12</v>
      </c>
      <c r="F24" s="13">
        <v>93.52</v>
      </c>
      <c r="G24" s="12">
        <v>3.16</v>
      </c>
      <c r="H24" s="12">
        <v>0.4</v>
      </c>
      <c r="I24" s="12">
        <v>19.32</v>
      </c>
    </row>
    <row r="25" spans="1:9" x14ac:dyDescent="0.25">
      <c r="A25" s="20"/>
      <c r="B25" s="29"/>
      <c r="C25" s="11" t="s">
        <v>9</v>
      </c>
      <c r="D25" s="19">
        <f>SUM(D19:D24)</f>
        <v>790</v>
      </c>
      <c r="E25" s="30">
        <f>SUM(E19:E24)</f>
        <v>167.55</v>
      </c>
      <c r="F25" s="19">
        <f>SUM(F19:F24)</f>
        <v>750.75599999999997</v>
      </c>
      <c r="G25" s="19">
        <f>SUM(G19:G24)</f>
        <v>26.5</v>
      </c>
      <c r="H25" s="19">
        <f t="shared" ref="H25:I25" si="2">SUM(H19:H24)</f>
        <v>27.259</v>
      </c>
      <c r="I25" s="19">
        <f t="shared" si="2"/>
        <v>109.43</v>
      </c>
    </row>
    <row r="26" spans="1:9" x14ac:dyDescent="0.25">
      <c r="A26" s="20"/>
      <c r="B26" s="26" t="s">
        <v>0</v>
      </c>
      <c r="C26" s="14" t="s">
        <v>1</v>
      </c>
      <c r="D26" s="16" t="s">
        <v>6</v>
      </c>
      <c r="E26" s="16" t="s">
        <v>7</v>
      </c>
      <c r="F26" s="15" t="s">
        <v>5</v>
      </c>
      <c r="G26" s="15" t="s">
        <v>2</v>
      </c>
      <c r="H26" s="15" t="s">
        <v>3</v>
      </c>
      <c r="I26" s="15" t="s">
        <v>4</v>
      </c>
    </row>
    <row r="27" spans="1:9" x14ac:dyDescent="0.25">
      <c r="A27" s="20"/>
      <c r="B27" s="24"/>
      <c r="C27" s="14" t="s">
        <v>44</v>
      </c>
      <c r="D27" s="23"/>
      <c r="E27" s="23"/>
      <c r="F27" s="24"/>
      <c r="G27" s="24"/>
      <c r="H27" s="24"/>
      <c r="I27" s="24"/>
    </row>
    <row r="28" spans="1:9" x14ac:dyDescent="0.25">
      <c r="A28" s="20"/>
      <c r="B28" s="7" t="s">
        <v>30</v>
      </c>
      <c r="C28" s="7" t="s">
        <v>31</v>
      </c>
      <c r="D28" s="8">
        <v>60</v>
      </c>
      <c r="E28" s="27">
        <v>35.200000000000003</v>
      </c>
      <c r="F28" s="8">
        <v>35.520000000000003</v>
      </c>
      <c r="G28" s="8">
        <v>1.73</v>
      </c>
      <c r="H28" s="8">
        <v>1.63</v>
      </c>
      <c r="I28" s="8">
        <v>3.47</v>
      </c>
    </row>
    <row r="29" spans="1:9" x14ac:dyDescent="0.25">
      <c r="A29" s="20"/>
      <c r="B29" s="7" t="s">
        <v>32</v>
      </c>
      <c r="C29" s="3" t="s">
        <v>33</v>
      </c>
      <c r="D29" s="8">
        <v>250</v>
      </c>
      <c r="E29" s="28">
        <v>33.1</v>
      </c>
      <c r="F29" s="8">
        <f>118.25</f>
        <v>118.25</v>
      </c>
      <c r="G29" s="8">
        <f>2.68+3.25</f>
        <v>5.93</v>
      </c>
      <c r="H29" s="8">
        <f>2.83+1.99</f>
        <v>4.82</v>
      </c>
      <c r="I29" s="8">
        <v>17.45</v>
      </c>
    </row>
    <row r="30" spans="1:9" x14ac:dyDescent="0.25">
      <c r="A30" s="20"/>
      <c r="B30" s="7" t="s">
        <v>34</v>
      </c>
      <c r="C30" s="7" t="s">
        <v>35</v>
      </c>
      <c r="D30" s="8">
        <v>90</v>
      </c>
      <c r="E30" s="28">
        <v>66.95</v>
      </c>
      <c r="F30" s="10">
        <v>186.96600000000001</v>
      </c>
      <c r="G30" s="10">
        <v>11.24</v>
      </c>
      <c r="H30" s="10">
        <v>10.319000000000001</v>
      </c>
      <c r="I30" s="10">
        <v>19.3</v>
      </c>
    </row>
    <row r="31" spans="1:9" x14ac:dyDescent="0.25">
      <c r="A31" s="20"/>
      <c r="B31" s="7" t="s">
        <v>36</v>
      </c>
      <c r="C31" s="3" t="s">
        <v>37</v>
      </c>
      <c r="D31" s="8">
        <v>150</v>
      </c>
      <c r="E31" s="27">
        <v>21.47</v>
      </c>
      <c r="F31" s="10">
        <f>121+77</f>
        <v>198</v>
      </c>
      <c r="G31" s="10">
        <f>2.17+2.04</f>
        <v>4.21</v>
      </c>
      <c r="H31" s="10">
        <f>6.41+3.68</f>
        <v>10.09</v>
      </c>
      <c r="I31" s="10">
        <f>12.59+7.89</f>
        <v>20.48</v>
      </c>
    </row>
    <row r="32" spans="1:9" x14ac:dyDescent="0.25">
      <c r="A32" s="20"/>
      <c r="B32" s="7" t="s">
        <v>27</v>
      </c>
      <c r="C32" s="7" t="s">
        <v>38</v>
      </c>
      <c r="D32" s="8">
        <v>200</v>
      </c>
      <c r="E32" s="28">
        <v>6.71</v>
      </c>
      <c r="F32" s="10">
        <v>118.5</v>
      </c>
      <c r="G32" s="10">
        <v>0.23</v>
      </c>
      <c r="H32" s="10" t="s">
        <v>29</v>
      </c>
      <c r="I32" s="10">
        <v>29.41</v>
      </c>
    </row>
    <row r="33" spans="1:9" x14ac:dyDescent="0.25">
      <c r="A33" s="20"/>
      <c r="B33" s="7" t="s">
        <v>8</v>
      </c>
      <c r="C33" s="3" t="s">
        <v>14</v>
      </c>
      <c r="D33" s="12">
        <v>40</v>
      </c>
      <c r="E33" s="28">
        <v>4.12</v>
      </c>
      <c r="F33" s="13">
        <v>93.52</v>
      </c>
      <c r="G33" s="12">
        <v>3.16</v>
      </c>
      <c r="H33" s="12">
        <v>0.4</v>
      </c>
      <c r="I33" s="12">
        <v>19.32</v>
      </c>
    </row>
    <row r="34" spans="1:9" x14ac:dyDescent="0.25">
      <c r="A34" s="20"/>
      <c r="B34" s="29"/>
      <c r="C34" s="11" t="s">
        <v>9</v>
      </c>
      <c r="D34" s="19">
        <f>SUM(D28:D33)</f>
        <v>790</v>
      </c>
      <c r="E34" s="30">
        <f>SUM(E28:E33)</f>
        <v>167.55</v>
      </c>
      <c r="F34" s="19">
        <f>SUM(F28:F33)</f>
        <v>750.75599999999997</v>
      </c>
      <c r="G34" s="19">
        <f>SUM(G28:G33)</f>
        <v>26.5</v>
      </c>
      <c r="H34" s="19">
        <f t="shared" ref="H34:I34" si="3">SUM(H28:H33)</f>
        <v>27.259</v>
      </c>
      <c r="I34" s="19">
        <f t="shared" si="3"/>
        <v>109.43</v>
      </c>
    </row>
    <row r="35" spans="1:9" x14ac:dyDescent="0.25">
      <c r="A35" s="20"/>
      <c r="B35" s="29"/>
      <c r="C35" s="4" t="s">
        <v>45</v>
      </c>
      <c r="D35" s="28"/>
      <c r="E35" s="28"/>
      <c r="F35" s="28"/>
      <c r="G35" s="28"/>
      <c r="H35" s="28"/>
      <c r="I35" s="28"/>
    </row>
    <row r="36" spans="1:9" x14ac:dyDescent="0.25">
      <c r="A36" s="20"/>
      <c r="B36" s="7" t="s">
        <v>40</v>
      </c>
      <c r="C36" s="9" t="s">
        <v>31</v>
      </c>
      <c r="D36" s="2">
        <v>100</v>
      </c>
      <c r="E36" s="27">
        <v>62.09</v>
      </c>
      <c r="F36" s="8">
        <v>62.844000000000001</v>
      </c>
      <c r="G36" s="8">
        <v>3.056</v>
      </c>
      <c r="H36" s="8">
        <v>3.2879999999999998</v>
      </c>
      <c r="I36" s="8">
        <v>5.2569999999999997</v>
      </c>
    </row>
    <row r="37" spans="1:9" x14ac:dyDescent="0.25">
      <c r="A37" s="20"/>
      <c r="B37" s="7" t="s">
        <v>32</v>
      </c>
      <c r="C37" s="3" t="s">
        <v>33</v>
      </c>
      <c r="D37" s="8">
        <v>250</v>
      </c>
      <c r="E37" s="27">
        <v>33.1</v>
      </c>
      <c r="F37" s="8">
        <f>118.25</f>
        <v>118.25</v>
      </c>
      <c r="G37" s="8">
        <f>2.68+3.25</f>
        <v>5.93</v>
      </c>
      <c r="H37" s="8">
        <v>6</v>
      </c>
      <c r="I37" s="8">
        <v>17.45</v>
      </c>
    </row>
    <row r="38" spans="1:9" x14ac:dyDescent="0.25">
      <c r="A38" s="20"/>
      <c r="B38" s="7" t="s">
        <v>41</v>
      </c>
      <c r="C38" s="7" t="s">
        <v>35</v>
      </c>
      <c r="D38" s="8">
        <v>100</v>
      </c>
      <c r="E38" s="28">
        <v>77.42</v>
      </c>
      <c r="F38" s="10">
        <v>198.75</v>
      </c>
      <c r="G38" s="10">
        <v>10.8</v>
      </c>
      <c r="H38" s="10">
        <v>10.95</v>
      </c>
      <c r="I38" s="10">
        <v>4.76</v>
      </c>
    </row>
    <row r="39" spans="1:9" x14ac:dyDescent="0.25">
      <c r="A39" s="20"/>
      <c r="B39" s="7" t="s">
        <v>36</v>
      </c>
      <c r="C39" s="3" t="s">
        <v>37</v>
      </c>
      <c r="D39" s="8">
        <v>200</v>
      </c>
      <c r="E39" s="27">
        <v>33.71</v>
      </c>
      <c r="F39" s="10">
        <v>275.91000000000003</v>
      </c>
      <c r="G39" s="10">
        <v>4.6779999999999999</v>
      </c>
      <c r="H39" s="10">
        <v>7.2779999999999996</v>
      </c>
      <c r="I39" s="10">
        <v>47.923999999999999</v>
      </c>
    </row>
    <row r="40" spans="1:9" x14ac:dyDescent="0.25">
      <c r="A40" s="20"/>
      <c r="B40" s="7" t="s">
        <v>27</v>
      </c>
      <c r="C40" s="7" t="s">
        <v>38</v>
      </c>
      <c r="D40" s="8">
        <v>200</v>
      </c>
      <c r="E40" s="28">
        <v>6.71</v>
      </c>
      <c r="F40" s="10">
        <v>118.5</v>
      </c>
      <c r="G40" s="10">
        <v>0.23</v>
      </c>
      <c r="H40" s="10" t="s">
        <v>29</v>
      </c>
      <c r="I40" s="10">
        <v>29.41</v>
      </c>
    </row>
    <row r="41" spans="1:9" x14ac:dyDescent="0.25">
      <c r="A41" s="20"/>
      <c r="B41" s="7" t="s">
        <v>8</v>
      </c>
      <c r="C41" s="3" t="s">
        <v>14</v>
      </c>
      <c r="D41" s="12">
        <v>40</v>
      </c>
      <c r="E41" s="28">
        <v>4.12</v>
      </c>
      <c r="F41" s="13">
        <v>93.52</v>
      </c>
      <c r="G41" s="12">
        <v>3.16</v>
      </c>
      <c r="H41" s="12">
        <v>0.4</v>
      </c>
      <c r="I41" s="12">
        <v>19.32</v>
      </c>
    </row>
    <row r="42" spans="1:9" x14ac:dyDescent="0.25">
      <c r="A42" s="20"/>
      <c r="B42" s="29"/>
      <c r="C42" s="11" t="s">
        <v>9</v>
      </c>
      <c r="D42" s="33">
        <f>SUM(D36:D41)</f>
        <v>890</v>
      </c>
      <c r="E42" s="33">
        <f>SUM(E36:E41)</f>
        <v>217.15000000000003</v>
      </c>
      <c r="F42" s="33">
        <f>SUM(F36:F41)</f>
        <v>867.774</v>
      </c>
      <c r="G42" s="33">
        <f t="shared" ref="G42:I42" si="4">SUM(G36:G41)</f>
        <v>27.854000000000003</v>
      </c>
      <c r="H42" s="33">
        <f t="shared" si="4"/>
        <v>27.915999999999997</v>
      </c>
      <c r="I42" s="33">
        <f t="shared" si="4"/>
        <v>124.12099999999998</v>
      </c>
    </row>
    <row r="43" spans="1:9" x14ac:dyDescent="0.25">
      <c r="A43" s="20"/>
      <c r="B43" s="24"/>
      <c r="C43" s="25"/>
      <c r="D43" s="23"/>
      <c r="E43" s="23"/>
      <c r="F43" s="24"/>
      <c r="G43" s="24"/>
      <c r="H43" s="24"/>
      <c r="I43" s="24"/>
    </row>
    <row r="44" spans="1:9" x14ac:dyDescent="0.25">
      <c r="A44" s="20"/>
      <c r="B44" s="24"/>
      <c r="C44" s="22" t="s">
        <v>39</v>
      </c>
      <c r="D44" s="26" t="s">
        <v>10</v>
      </c>
      <c r="E44" s="23"/>
      <c r="F44" s="24"/>
      <c r="G44" s="24"/>
      <c r="H44" s="24"/>
      <c r="I44" s="24"/>
    </row>
    <row r="45" spans="1:9" x14ac:dyDescent="0.25">
      <c r="A45" s="20"/>
      <c r="B45" s="24"/>
      <c r="C45" s="25"/>
      <c r="D45" s="23"/>
      <c r="E45" s="23"/>
      <c r="F45" s="24"/>
      <c r="G45" s="24"/>
      <c r="H45" s="24"/>
      <c r="I45" s="24"/>
    </row>
    <row r="46" spans="1:9" x14ac:dyDescent="0.25">
      <c r="A46" s="20"/>
      <c r="B46" s="24"/>
      <c r="C46" s="22" t="s">
        <v>12</v>
      </c>
      <c r="D46" s="23"/>
      <c r="E46" s="23"/>
      <c r="F46" s="24"/>
      <c r="G46" s="24"/>
      <c r="H46" s="24"/>
      <c r="I46" s="24"/>
    </row>
    <row r="47" spans="1:9" x14ac:dyDescent="0.25">
      <c r="A47" s="20"/>
      <c r="B47" s="24"/>
      <c r="C47" s="25"/>
      <c r="D47" s="23"/>
      <c r="E47" s="23"/>
      <c r="F47" s="24"/>
      <c r="G47" s="24"/>
      <c r="H47" s="24"/>
      <c r="I47" s="24"/>
    </row>
    <row r="48" spans="1:9" x14ac:dyDescent="0.25">
      <c r="A48" s="20"/>
      <c r="B48" s="24"/>
      <c r="C48" s="22" t="s">
        <v>11</v>
      </c>
      <c r="D48" s="23"/>
      <c r="E48" s="23"/>
      <c r="F48" s="24"/>
      <c r="G48" s="24"/>
      <c r="H48" s="24"/>
      <c r="I48" s="24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2026-03-18T15:46:03Z</dcterms:modified>
</cp:coreProperties>
</file>