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4" i="3" l="1"/>
  <c r="D254" i="3"/>
  <c r="I247" i="3"/>
  <c r="D247" i="3"/>
  <c r="I239" i="3"/>
  <c r="D239" i="3"/>
  <c r="G232" i="3"/>
  <c r="H232" i="3"/>
  <c r="I232" i="3"/>
  <c r="F232" i="3"/>
  <c r="D232" i="3"/>
  <c r="G224" i="3"/>
  <c r="H224" i="3"/>
  <c r="I224" i="3"/>
  <c r="F224" i="3"/>
  <c r="D224" i="3"/>
  <c r="G202" i="3"/>
  <c r="H202" i="3"/>
  <c r="I202" i="3"/>
  <c r="F202" i="3"/>
  <c r="D202" i="3"/>
  <c r="G195" i="3"/>
  <c r="H195" i="3"/>
  <c r="I195" i="3"/>
  <c r="F195" i="3"/>
  <c r="D195" i="3"/>
  <c r="G187" i="3"/>
  <c r="H187" i="3"/>
  <c r="I187" i="3"/>
  <c r="F187" i="3"/>
  <c r="D187" i="3"/>
  <c r="G180" i="3"/>
  <c r="H180" i="3"/>
  <c r="I180" i="3"/>
  <c r="F180" i="3"/>
  <c r="D180" i="3"/>
  <c r="G172" i="3"/>
  <c r="H172" i="3"/>
  <c r="I172" i="3"/>
  <c r="F172" i="3"/>
  <c r="D172" i="3"/>
  <c r="G152" i="3"/>
  <c r="H152" i="3"/>
  <c r="I152" i="3"/>
  <c r="F152" i="3"/>
  <c r="D152" i="3"/>
  <c r="G144" i="3"/>
  <c r="H144" i="3"/>
  <c r="I144" i="3"/>
  <c r="F144" i="3"/>
  <c r="D144" i="3"/>
  <c r="G133" i="3"/>
  <c r="H133" i="3"/>
  <c r="I133" i="3"/>
  <c r="F133" i="3"/>
  <c r="D133" i="3"/>
  <c r="G125" i="3"/>
  <c r="H125" i="3"/>
  <c r="I125" i="3"/>
  <c r="F125" i="3"/>
  <c r="D125" i="3"/>
  <c r="G118" i="3"/>
  <c r="H118" i="3"/>
  <c r="I118" i="3"/>
  <c r="F118" i="3"/>
  <c r="D118" i="3"/>
  <c r="G96" i="3"/>
  <c r="H96" i="3"/>
  <c r="I96" i="3"/>
  <c r="F96" i="3"/>
  <c r="D96" i="3"/>
  <c r="G88" i="3"/>
  <c r="H88" i="3"/>
  <c r="I88" i="3"/>
  <c r="F88" i="3"/>
  <c r="D88" i="3"/>
  <c r="G79" i="3"/>
  <c r="H79" i="3"/>
  <c r="I79" i="3"/>
  <c r="F79" i="3"/>
  <c r="D79" i="3"/>
  <c r="G71" i="3"/>
  <c r="H71" i="3"/>
  <c r="I71" i="3"/>
  <c r="F71" i="3"/>
  <c r="D71" i="3"/>
  <c r="G64" i="3"/>
  <c r="H64" i="3"/>
  <c r="I64" i="3"/>
  <c r="F64" i="3"/>
  <c r="D64" i="3"/>
  <c r="G43" i="3"/>
  <c r="H43" i="3"/>
  <c r="I43" i="3"/>
  <c r="F43" i="3"/>
  <c r="D43" i="3"/>
  <c r="G35" i="3"/>
  <c r="H35" i="3"/>
  <c r="I35" i="3"/>
  <c r="F35" i="3"/>
  <c r="D35" i="3"/>
  <c r="G26" i="3"/>
  <c r="H26" i="3"/>
  <c r="I26" i="3"/>
  <c r="F26" i="3"/>
  <c r="D26" i="3"/>
  <c r="G18" i="3"/>
  <c r="H18" i="3"/>
  <c r="I18" i="3"/>
  <c r="F18" i="3"/>
  <c r="D18" i="3"/>
  <c r="G10" i="3"/>
  <c r="H10" i="3"/>
  <c r="I10" i="3"/>
  <c r="F10" i="3"/>
  <c r="D10" i="3"/>
  <c r="C214" i="3"/>
  <c r="C164" i="3"/>
  <c r="C108" i="3"/>
  <c r="C134" i="3" s="1"/>
  <c r="E254" i="3"/>
  <c r="F250" i="3"/>
  <c r="F254" i="3" s="1"/>
  <c r="H250" i="3"/>
  <c r="H254" i="3" s="1"/>
  <c r="G250" i="3"/>
  <c r="G254" i="3" s="1"/>
  <c r="E247" i="3"/>
  <c r="F243" i="3"/>
  <c r="F247" i="3" s="1"/>
  <c r="H243" i="3"/>
  <c r="H247" i="3" s="1"/>
  <c r="G243" i="3"/>
  <c r="G247" i="3" s="1"/>
  <c r="E239" i="3"/>
  <c r="F235" i="3"/>
  <c r="F239" i="3" s="1"/>
  <c r="H235" i="3"/>
  <c r="H239" i="3" s="1"/>
  <c r="G235" i="3"/>
  <c r="G239" i="3" s="1"/>
  <c r="E232" i="3"/>
  <c r="E224" i="3"/>
  <c r="E202" i="3"/>
  <c r="E195" i="3"/>
  <c r="E187" i="3"/>
  <c r="E180" i="3"/>
  <c r="E172" i="3"/>
  <c r="E152" i="3"/>
  <c r="E144" i="3"/>
  <c r="E133" i="3"/>
  <c r="E125" i="3"/>
  <c r="E118" i="3"/>
  <c r="C54" i="3"/>
  <c r="E96" i="3"/>
  <c r="E88" i="3"/>
  <c r="E79" i="3"/>
  <c r="E71" i="3"/>
  <c r="E64" i="3"/>
  <c r="C1" i="3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<sst xmlns="http://schemas.openxmlformats.org/spreadsheetml/2006/main" count="440" uniqueCount="118">
  <si>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</si>
  <si>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</si>
  <si>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</si>
  <si>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</si>
  <si>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</si>
  <si>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</si>
  <si>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</si>
  <si>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</si>
  <si>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</si>
  <si>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</si>
  <si>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</si>
  <si>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</si>
  <si>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</si>
  <si>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</si>
  <si>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7-11 лет Рацион Завтрак</t>
  </si>
  <si>
    <t>12 лет и старше Рацион Завтрак</t>
  </si>
  <si>
    <t>12 лет и старше Рацион Обед</t>
  </si>
  <si>
    <t>7-11 лет Рацион Обед</t>
  </si>
  <si>
    <t>ООО "ЯСА-Вкус"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</si>
  <si>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</si>
  <si>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</si>
  <si>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</si>
  <si>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</si>
  <si>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</si>
  <si>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</si>
  <si>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</si>
  <si>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Яблоко</t>
  </si>
  <si>
    <t>ТТК№274</t>
  </si>
  <si>
    <t>Азу из свинины</t>
  </si>
  <si>
    <t>ТТК№302</t>
  </si>
  <si>
    <t>Каша гречневая рассыпчатая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</si>
  <si>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</si>
  <si>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</si>
  <si>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</si>
  <si>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</si>
  <si>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</si>
  <si>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</si>
  <si>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</si>
  <si>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</si>
  <si>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</si>
  <si>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</si>
  <si>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</si>
  <si>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</si>
  <si>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</si>
  <si>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</si>
  <si>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Директор ООО "ЯСА-Вкус"</t>
  </si>
  <si>
    <t>ТТК№71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</si>
  <si>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</si>
  <si>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</si>
  <si>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</si>
  <si>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</si>
  <si>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</si>
  <si>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</si>
  <si>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ГПД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</si>
  <si>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</si>
  <si>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</si>
  <si>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</si>
  <si>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</si>
  <si>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</si>
  <si>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</si>
  <si>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</si>
  <si>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</si>
  <si>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</si>
  <si>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</si>
  <si>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</si>
  <si>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</si>
  <si>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</si>
  <si>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</si>
  <si>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</si>
  <si>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ТТК№41</t>
  </si>
  <si>
    <t>Закуска из картофеля с соленым огурцом и зеленым горошком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</si>
  <si>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</si>
  <si>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</si>
  <si>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</si>
  <si>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</si>
  <si>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</si>
  <si>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</si>
  <si>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</si>
  <si>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</si>
  <si>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</si>
  <si>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Сок фруктовый в индивидуальной упаковке</t>
  </si>
  <si>
    <t>ТТК № 173</t>
  </si>
  <si>
    <t>Каша вязкая молочная из овсяных хлопьев "Геркулес" с маслом</t>
  </si>
  <si>
    <t>Хлебобулочное изделие</t>
  </si>
  <si>
    <t>ТТК№378</t>
  </si>
  <si>
    <t xml:space="preserve">Чай с молоком и сахаром </t>
  </si>
  <si>
    <t>ТТК№18/2</t>
  </si>
  <si>
    <t>Соленый огурец</t>
  </si>
  <si>
    <t>ТТК №56</t>
  </si>
  <si>
    <t>Голубцы Любительские с соусом</t>
  </si>
  <si>
    <t>ТТК№312</t>
  </si>
  <si>
    <t>ТТК№88</t>
  </si>
  <si>
    <t>Щи из свежей капусты со сметаной (с курой)</t>
  </si>
  <si>
    <t>ТТК№291</t>
  </si>
  <si>
    <t>Плов из куры</t>
  </si>
  <si>
    <t>ТТК№349</t>
  </si>
  <si>
    <t xml:space="preserve">Напиток из сухофруктов </t>
  </si>
  <si>
    <t>-</t>
  </si>
  <si>
    <t>ТТК№13/2</t>
  </si>
  <si>
    <t>Закуска из зеленого горошка с фасолью</t>
  </si>
  <si>
    <t>Гуляш из куры</t>
  </si>
  <si>
    <t>ТК №305</t>
  </si>
  <si>
    <t>ТТК№455/1</t>
  </si>
  <si>
    <t>Чай с шиповником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</si>
  <si>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</si>
  <si>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</si>
  <si>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</si>
  <si>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</si>
  <si>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ТТК№203</t>
  </si>
  <si>
    <t>ТТК№342</t>
  </si>
  <si>
    <t>Компот из свежих ягод</t>
  </si>
  <si>
    <t>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</si>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</sst>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0"/>
  <sheetViews>
    <sheetView tabSelected="1" topLeftCell="A228" zoomScale="80" zoomScaleNormal="80" workbookViewId="0">
      <selection activeCell="D250" sqref="D250"/>
    </sheetView>
  </sheetViews>
  <sheetFormatPr defaultRowHeight="15.75" x14ac:dyDescent="0.25"/>
  <cols>
    <col min="1" max="1" width="9.140625" style="19"/>
    <col min="2" max="2" width="12.28515625" style="22" customWidth="1"/>
    <col min="3" max="3" width="55" style="22" customWidth="1"/>
    <col min="4" max="4" width="13.140625" style="25" customWidth="1"/>
    <col min="5" max="5" width="12" style="25" customWidth="1"/>
    <col min="6" max="9" width="12.140625" style="22" customWidth="1"/>
    <col min="13" max="13" width="9.140625" style="1"/>
  </cols>
  <sheetData>
    <row r="1" spans="2:9" x14ac:dyDescent="0.25">
      <c r="B1" s="20"/>
      <c r="C1" s="4" t="str">
        <f>T("Меню на 30 марта 2026 г.")</f>
        <v>Меню на 30 марта 2026 г.</v>
      </c>
      <c r="D1" s="21"/>
      <c r="E1" s="21"/>
    </row>
    <row r="2" spans="2:9" x14ac:dyDescent="0.25">
      <c r="C2" s="23"/>
      <c r="D2" s="21"/>
      <c r="E2" s="21"/>
    </row>
    <row r="3" spans="2:9" x14ac:dyDescent="0.25">
      <c r="B3" s="24" t="s">
        <v>0</v>
      </c>
      <c r="C3" s="3" t="s">
        <v>1</v>
      </c>
      <c r="D3" s="6" t="s">
        <v>6</v>
      </c>
      <c r="E3" s="6" t="s">
        <v>7</v>
      </c>
      <c r="F3" s="5" t="s">
        <v>5</v>
      </c>
      <c r="G3" s="5" t="s">
        <v>2</v>
      </c>
      <c r="H3" s="5" t="s">
        <v>3</v>
      </c>
      <c r="I3" s="5" t="s">
        <v>4</v>
      </c>
    </row>
    <row r="4" spans="2:9" x14ac:dyDescent="0.25">
      <c r="C4" s="3" t="s">
        <v>14</v>
      </c>
      <c r="D4" s="21"/>
      <c r="E4" s="21"/>
    </row>
    <row r="5" spans="2:9" x14ac:dyDescent="0.25">
      <c r="B5" s="8" t="s">
        <v>8</v>
      </c>
      <c r="C5" s="8" t="s">
        <v>19</v>
      </c>
      <c r="D5" s="10">
        <v>50</v>
      </c>
      <c r="E5" s="21">
        <v>31.25</v>
      </c>
      <c r="F5" s="9">
        <v>108.68</v>
      </c>
      <c r="G5" s="9">
        <v>3.8</v>
      </c>
      <c r="H5" s="9">
        <v>4.9000000000000004</v>
      </c>
      <c r="I5" s="9">
        <v>37.200000000000003</v>
      </c>
    </row>
    <row r="6" spans="2:9" x14ac:dyDescent="0.25">
      <c r="B6" s="8" t="s">
        <v>20</v>
      </c>
      <c r="C6" s="12" t="s">
        <v>21</v>
      </c>
      <c r="D6" s="7">
        <v>210</v>
      </c>
      <c r="E6" s="25">
        <v>35.19</v>
      </c>
      <c r="F6" s="10">
        <v>284.26100000000002</v>
      </c>
      <c r="G6" s="10">
        <v>7.5</v>
      </c>
      <c r="H6" s="10">
        <v>10.657</v>
      </c>
      <c r="I6" s="10">
        <v>15.68</v>
      </c>
    </row>
    <row r="7" spans="2:9" x14ac:dyDescent="0.25">
      <c r="B7" s="8" t="s">
        <v>22</v>
      </c>
      <c r="C7" s="8" t="s">
        <v>23</v>
      </c>
      <c r="D7" s="10">
        <v>200</v>
      </c>
      <c r="E7" s="25">
        <v>18.48</v>
      </c>
      <c r="F7" s="10">
        <v>86</v>
      </c>
      <c r="G7" s="10">
        <v>4.3</v>
      </c>
      <c r="H7" s="10">
        <v>3.22</v>
      </c>
      <c r="I7" s="10">
        <v>8.69</v>
      </c>
    </row>
    <row r="8" spans="2:9" x14ac:dyDescent="0.25">
      <c r="B8" s="8" t="s">
        <v>8</v>
      </c>
      <c r="C8" s="8" t="s">
        <v>24</v>
      </c>
      <c r="D8" s="7">
        <v>30</v>
      </c>
      <c r="E8" s="25">
        <v>4.8</v>
      </c>
      <c r="F8" s="11">
        <v>70.8</v>
      </c>
      <c r="G8" s="11">
        <v>2.31</v>
      </c>
      <c r="H8" s="11">
        <v>0.28999999999999998</v>
      </c>
      <c r="I8" s="11">
        <v>14.37</v>
      </c>
    </row>
    <row r="9" spans="2:9" x14ac:dyDescent="0.25">
      <c r="B9" s="8" t="s">
        <v>8</v>
      </c>
      <c r="C9" s="2" t="s">
        <v>25</v>
      </c>
      <c r="D9" s="13">
        <v>16</v>
      </c>
      <c r="E9" s="25">
        <v>1.6</v>
      </c>
      <c r="F9" s="7">
        <v>33.92</v>
      </c>
      <c r="G9" s="7">
        <v>1.25</v>
      </c>
      <c r="H9" s="7">
        <v>0.19</v>
      </c>
      <c r="I9" s="7">
        <v>7.44</v>
      </c>
    </row>
    <row r="10" spans="2:9" x14ac:dyDescent="0.25">
      <c r="C10" s="4" t="s">
        <v>9</v>
      </c>
      <c r="D10" s="5">
        <f>SUM(D5:D9)</f>
        <v>506</v>
      </c>
      <c r="E10" s="5">
        <f>SUM(E5:E9)</f>
        <v>91.32</v>
      </c>
      <c r="F10" s="5">
        <f>SUM(F5:F9)</f>
        <v>583.66099999999994</v>
      </c>
      <c r="G10" s="5">
        <f t="shared" ref="G10:I10" si="0">SUM(G5:G9)</f>
        <v>19.16</v>
      </c>
      <c r="H10" s="5">
        <f t="shared" si="0"/>
        <v>19.257000000000001</v>
      </c>
      <c r="I10" s="5">
        <f t="shared" si="0"/>
        <v>83.38</v>
      </c>
    </row>
    <row r="11" spans="2:9" x14ac:dyDescent="0.25">
      <c r="C11" s="3" t="s">
        <v>15</v>
      </c>
      <c r="F11" s="26"/>
      <c r="G11" s="26"/>
      <c r="H11" s="26"/>
      <c r="I11" s="26"/>
    </row>
    <row r="12" spans="2:9" x14ac:dyDescent="0.25">
      <c r="B12" s="8" t="s">
        <v>8</v>
      </c>
      <c r="C12" s="8" t="s">
        <v>26</v>
      </c>
      <c r="D12" s="10">
        <v>140</v>
      </c>
      <c r="E12" s="27">
        <v>26.88</v>
      </c>
      <c r="F12" s="9">
        <v>88.8</v>
      </c>
      <c r="G12" s="9">
        <v>0.8</v>
      </c>
      <c r="H12" s="9">
        <v>0.8</v>
      </c>
      <c r="I12" s="9">
        <v>6.6</v>
      </c>
    </row>
    <row r="13" spans="2:9" x14ac:dyDescent="0.25">
      <c r="B13" s="8" t="s">
        <v>27</v>
      </c>
      <c r="C13" s="12" t="s">
        <v>28</v>
      </c>
      <c r="D13" s="7">
        <v>100</v>
      </c>
      <c r="E13" s="25">
        <v>69.790000000000006</v>
      </c>
      <c r="F13" s="9">
        <v>200.3</v>
      </c>
      <c r="G13" s="9">
        <v>10.88</v>
      </c>
      <c r="H13" s="9">
        <v>11</v>
      </c>
      <c r="I13" s="9">
        <v>5.18</v>
      </c>
    </row>
    <row r="14" spans="2:9" x14ac:dyDescent="0.25">
      <c r="B14" s="8" t="s">
        <v>29</v>
      </c>
      <c r="C14" s="8" t="s">
        <v>30</v>
      </c>
      <c r="D14" s="10">
        <v>180</v>
      </c>
      <c r="E14" s="25">
        <v>18.36</v>
      </c>
      <c r="F14" s="10">
        <v>175</v>
      </c>
      <c r="G14" s="10">
        <v>5.6</v>
      </c>
      <c r="H14" s="10">
        <v>7.3109999999999999</v>
      </c>
      <c r="I14" s="10">
        <v>6</v>
      </c>
    </row>
    <row r="15" spans="2:9" x14ac:dyDescent="0.25">
      <c r="B15" s="8" t="s">
        <v>31</v>
      </c>
      <c r="C15" s="8" t="s">
        <v>32</v>
      </c>
      <c r="D15" s="10">
        <v>200</v>
      </c>
      <c r="E15" s="25">
        <v>5.9</v>
      </c>
      <c r="F15" s="10">
        <v>69</v>
      </c>
      <c r="G15" s="10">
        <v>0.2</v>
      </c>
      <c r="H15" s="10">
        <v>0</v>
      </c>
      <c r="I15" s="10">
        <v>46.5</v>
      </c>
    </row>
    <row r="16" spans="2:9" x14ac:dyDescent="0.25">
      <c r="B16" s="8" t="s">
        <v>8</v>
      </c>
      <c r="C16" s="2" t="s">
        <v>33</v>
      </c>
      <c r="D16" s="13">
        <v>40</v>
      </c>
      <c r="E16" s="25">
        <v>4.12</v>
      </c>
      <c r="F16" s="14">
        <v>93.52</v>
      </c>
      <c r="G16" s="13">
        <v>3.16</v>
      </c>
      <c r="H16" s="13">
        <v>0.4</v>
      </c>
      <c r="I16" s="13">
        <v>19.32</v>
      </c>
    </row>
    <row r="17" spans="2:9" x14ac:dyDescent="0.25">
      <c r="B17" s="8" t="s">
        <v>8</v>
      </c>
      <c r="C17" s="2" t="s">
        <v>25</v>
      </c>
      <c r="D17" s="13">
        <v>24</v>
      </c>
      <c r="E17" s="25">
        <v>2.4</v>
      </c>
      <c r="F17" s="14">
        <v>57.47</v>
      </c>
      <c r="G17" s="13">
        <v>1.4</v>
      </c>
      <c r="H17" s="13">
        <v>0.27</v>
      </c>
      <c r="I17" s="13">
        <v>12.3</v>
      </c>
    </row>
    <row r="18" spans="2:9" x14ac:dyDescent="0.25">
      <c r="C18" s="4" t="s">
        <v>9</v>
      </c>
      <c r="D18" s="5">
        <f>SUM(D12:D17)</f>
        <v>684</v>
      </c>
      <c r="E18" s="5">
        <f>SUM(E12:E17)</f>
        <v>127.45000000000002</v>
      </c>
      <c r="F18" s="5">
        <f>SUM(F12:F17)</f>
        <v>684.09</v>
      </c>
      <c r="G18" s="5">
        <f t="shared" ref="G18:I18" si="1">SUM(G12:G17)</f>
        <v>22.04</v>
      </c>
      <c r="H18" s="5">
        <f t="shared" si="1"/>
        <v>19.780999999999999</v>
      </c>
      <c r="I18" s="5">
        <f t="shared" si="1"/>
        <v>95.899999999999991</v>
      </c>
    </row>
    <row r="19" spans="2:9" x14ac:dyDescent="0.25">
      <c r="C19" s="3" t="s">
        <v>34</v>
      </c>
      <c r="D19" s="21"/>
      <c r="F19" s="26"/>
      <c r="G19" s="26"/>
      <c r="H19" s="26"/>
      <c r="I19" s="26"/>
    </row>
    <row r="20" spans="2:9" x14ac:dyDescent="0.25">
      <c r="B20" s="8" t="s">
        <v>35</v>
      </c>
      <c r="C20" s="8" t="s">
        <v>36</v>
      </c>
      <c r="D20" s="10">
        <v>60</v>
      </c>
      <c r="E20" s="25">
        <v>34.15</v>
      </c>
      <c r="F20" s="10">
        <v>39.43</v>
      </c>
      <c r="G20" s="10">
        <v>1.827</v>
      </c>
      <c r="H20" s="10">
        <v>2.1720000000000002</v>
      </c>
      <c r="I20" s="10">
        <v>3.1440000000000001</v>
      </c>
    </row>
    <row r="21" spans="2:9" x14ac:dyDescent="0.25">
      <c r="B21" s="8" t="s">
        <v>37</v>
      </c>
      <c r="C21" s="2" t="s">
        <v>38</v>
      </c>
      <c r="D21" s="10">
        <v>250</v>
      </c>
      <c r="E21" s="25">
        <v>25.11</v>
      </c>
      <c r="F21" s="9">
        <v>153.10599999999999</v>
      </c>
      <c r="G21" s="9">
        <v>5.9980000000000002</v>
      </c>
      <c r="H21" s="9">
        <v>8.702</v>
      </c>
      <c r="I21" s="9">
        <v>12.698</v>
      </c>
    </row>
    <row r="22" spans="2:9" x14ac:dyDescent="0.25">
      <c r="B22" s="8" t="s">
        <v>39</v>
      </c>
      <c r="C22" s="8" t="s">
        <v>40</v>
      </c>
      <c r="D22" s="10">
        <v>100</v>
      </c>
      <c r="E22" s="25">
        <v>64.13</v>
      </c>
      <c r="F22" s="15">
        <v>340.58800000000002</v>
      </c>
      <c r="G22" s="10">
        <v>9.3800000000000008</v>
      </c>
      <c r="H22" s="10">
        <v>32.435000000000002</v>
      </c>
      <c r="I22" s="10">
        <v>2.7879999999999998</v>
      </c>
    </row>
    <row r="23" spans="2:9" x14ac:dyDescent="0.25">
      <c r="B23" s="8" t="s">
        <v>41</v>
      </c>
      <c r="C23" s="8" t="s">
        <v>42</v>
      </c>
      <c r="D23" s="10">
        <v>150</v>
      </c>
      <c r="E23" s="25">
        <v>21.47</v>
      </c>
      <c r="F23" s="15">
        <v>241.46899999999999</v>
      </c>
      <c r="G23" s="10">
        <v>3.9369999999999998</v>
      </c>
      <c r="H23" s="10">
        <v>7.173</v>
      </c>
      <c r="I23" s="10">
        <v>40.290999999999997</v>
      </c>
    </row>
    <row r="24" spans="2:9" x14ac:dyDescent="0.25">
      <c r="B24" s="8" t="s">
        <v>43</v>
      </c>
      <c r="C24" s="8" t="s">
        <v>44</v>
      </c>
      <c r="D24" s="10">
        <v>200</v>
      </c>
      <c r="E24" s="25">
        <v>12.4</v>
      </c>
      <c r="F24" s="10">
        <v>80</v>
      </c>
      <c r="G24" s="10">
        <v>0</v>
      </c>
      <c r="H24" s="10">
        <v>0</v>
      </c>
      <c r="I24" s="10">
        <v>19</v>
      </c>
    </row>
    <row r="25" spans="2:9" x14ac:dyDescent="0.25">
      <c r="B25" s="8" t="s">
        <v>8</v>
      </c>
      <c r="C25" s="2" t="s">
        <v>33</v>
      </c>
      <c r="D25" s="13">
        <v>40</v>
      </c>
      <c r="E25" s="25">
        <v>4.12</v>
      </c>
      <c r="F25" s="14">
        <v>93.52</v>
      </c>
      <c r="G25" s="13">
        <v>3.16</v>
      </c>
      <c r="H25" s="13">
        <v>0.4</v>
      </c>
      <c r="I25" s="13">
        <v>19.32</v>
      </c>
    </row>
    <row r="26" spans="2:9" x14ac:dyDescent="0.25">
      <c r="C26" s="4" t="s">
        <v>9</v>
      </c>
      <c r="D26" s="5">
        <f>SUM(D20:D25)</f>
        <v>800</v>
      </c>
      <c r="E26" s="5">
        <f>SUM(E20:E25)</f>
        <v>161.38</v>
      </c>
      <c r="F26" s="5">
        <f>SUM(F20:F25)</f>
        <v>948.11300000000006</v>
      </c>
      <c r="G26" s="5">
        <f t="shared" ref="G26:I26" si="2">SUM(G20:G25)</f>
        <v>24.302000000000003</v>
      </c>
      <c r="H26" s="5">
        <f t="shared" si="2"/>
        <v>50.882000000000005</v>
      </c>
      <c r="I26" s="5">
        <f t="shared" si="2"/>
        <v>97.240999999999985</v>
      </c>
    </row>
    <row r="27" spans="2:9" x14ac:dyDescent="0.25">
      <c r="B27" s="24" t="s">
        <v>0</v>
      </c>
      <c r="C27" s="3" t="s">
        <v>1</v>
      </c>
      <c r="D27" s="6" t="s">
        <v>6</v>
      </c>
      <c r="E27" s="6" t="s">
        <v>7</v>
      </c>
      <c r="F27" s="5" t="s">
        <v>5</v>
      </c>
      <c r="G27" s="5" t="s">
        <v>2</v>
      </c>
      <c r="H27" s="5" t="s">
        <v>3</v>
      </c>
      <c r="I27" s="5" t="s">
        <v>4</v>
      </c>
    </row>
    <row r="28" spans="2:9" x14ac:dyDescent="0.25">
      <c r="C28" s="3" t="s">
        <v>17</v>
      </c>
      <c r="D28" s="21"/>
      <c r="E28" s="21"/>
    </row>
    <row r="29" spans="2:9" x14ac:dyDescent="0.25">
      <c r="B29" s="8" t="s">
        <v>35</v>
      </c>
      <c r="C29" s="8" t="s">
        <v>36</v>
      </c>
      <c r="D29" s="10">
        <v>60</v>
      </c>
      <c r="E29" s="25">
        <v>34.15</v>
      </c>
      <c r="F29" s="10">
        <v>39.43</v>
      </c>
      <c r="G29" s="10">
        <v>1.827</v>
      </c>
      <c r="H29" s="10">
        <v>2.1720000000000002</v>
      </c>
      <c r="I29" s="10">
        <v>3.1440000000000001</v>
      </c>
    </row>
    <row r="30" spans="2:9" x14ac:dyDescent="0.25">
      <c r="B30" s="8" t="s">
        <v>37</v>
      </c>
      <c r="C30" s="2" t="s">
        <v>38</v>
      </c>
      <c r="D30" s="10">
        <v>250</v>
      </c>
      <c r="E30" s="25">
        <v>25.11</v>
      </c>
      <c r="F30" s="9">
        <v>153.10599999999999</v>
      </c>
      <c r="G30" s="9">
        <v>5.9980000000000002</v>
      </c>
      <c r="H30" s="9">
        <v>6</v>
      </c>
      <c r="I30" s="9">
        <v>16.5</v>
      </c>
    </row>
    <row r="31" spans="2:9" x14ac:dyDescent="0.25">
      <c r="B31" s="8" t="s">
        <v>39</v>
      </c>
      <c r="C31" s="8" t="s">
        <v>40</v>
      </c>
      <c r="D31" s="10">
        <v>100</v>
      </c>
      <c r="E31" s="25">
        <v>64.13</v>
      </c>
      <c r="F31" s="15">
        <v>240</v>
      </c>
      <c r="G31" s="10">
        <v>9.3800000000000008</v>
      </c>
      <c r="H31" s="10">
        <v>10</v>
      </c>
      <c r="I31" s="10">
        <v>2.7879999999999998</v>
      </c>
    </row>
    <row r="32" spans="2:9" x14ac:dyDescent="0.25">
      <c r="B32" s="8" t="s">
        <v>41</v>
      </c>
      <c r="C32" s="8" t="s">
        <v>42</v>
      </c>
      <c r="D32" s="10">
        <v>150</v>
      </c>
      <c r="E32" s="25">
        <v>21.47</v>
      </c>
      <c r="F32" s="15">
        <v>181</v>
      </c>
      <c r="G32" s="10">
        <v>3.9369999999999998</v>
      </c>
      <c r="H32" s="10">
        <v>7.173</v>
      </c>
      <c r="I32" s="10">
        <v>40.290999999999997</v>
      </c>
    </row>
    <row r="33" spans="2:9" x14ac:dyDescent="0.25">
      <c r="B33" s="8" t="s">
        <v>43</v>
      </c>
      <c r="C33" s="8" t="s">
        <v>44</v>
      </c>
      <c r="D33" s="10">
        <v>200</v>
      </c>
      <c r="E33" s="25">
        <v>12.4</v>
      </c>
      <c r="F33" s="10">
        <v>80</v>
      </c>
      <c r="G33" s="10">
        <v>0</v>
      </c>
      <c r="H33" s="10">
        <v>0</v>
      </c>
      <c r="I33" s="10">
        <v>19</v>
      </c>
    </row>
    <row r="34" spans="2:9" x14ac:dyDescent="0.25">
      <c r="B34" s="8" t="s">
        <v>8</v>
      </c>
      <c r="C34" s="2" t="s">
        <v>33</v>
      </c>
      <c r="D34" s="13">
        <v>40</v>
      </c>
      <c r="E34" s="25">
        <v>4.12</v>
      </c>
      <c r="F34" s="14">
        <v>93.52</v>
      </c>
      <c r="G34" s="13">
        <v>3.16</v>
      </c>
      <c r="H34" s="13">
        <v>0.4</v>
      </c>
      <c r="I34" s="13">
        <v>19.32</v>
      </c>
    </row>
    <row r="35" spans="2:9" x14ac:dyDescent="0.25">
      <c r="C35" s="4" t="s">
        <v>9</v>
      </c>
      <c r="D35" s="5">
        <f>SUM(D29:D34)</f>
        <v>800</v>
      </c>
      <c r="E35" s="5">
        <f>SUM(E29:E34)</f>
        <v>161.38</v>
      </c>
      <c r="F35" s="5">
        <f>SUM(F29:F34)</f>
        <v>787.05600000000004</v>
      </c>
      <c r="G35" s="5">
        <f t="shared" ref="G35:I35" si="3">SUM(G29:G34)</f>
        <v>24.302000000000003</v>
      </c>
      <c r="H35" s="5">
        <f t="shared" si="3"/>
        <v>25.744999999999997</v>
      </c>
      <c r="I35" s="5">
        <f t="shared" si="3"/>
        <v>101.04300000000001</v>
      </c>
    </row>
    <row r="36" spans="2:9" x14ac:dyDescent="0.25">
      <c r="C36" s="3" t="s">
        <v>16</v>
      </c>
      <c r="D36" s="21"/>
    </row>
    <row r="37" spans="2:9" x14ac:dyDescent="0.25">
      <c r="B37" s="8" t="s">
        <v>46</v>
      </c>
      <c r="C37" s="12" t="s">
        <v>36</v>
      </c>
      <c r="D37" s="7">
        <v>100</v>
      </c>
      <c r="E37" s="25">
        <v>56.54</v>
      </c>
      <c r="F37" s="10">
        <v>62.844000000000001</v>
      </c>
      <c r="G37" s="10">
        <v>3.056</v>
      </c>
      <c r="H37" s="10">
        <v>3.2879999999999998</v>
      </c>
      <c r="I37" s="10">
        <v>15.2</v>
      </c>
    </row>
    <row r="38" spans="2:9" x14ac:dyDescent="0.25">
      <c r="B38" s="8" t="s">
        <v>37</v>
      </c>
      <c r="C38" s="2" t="s">
        <v>38</v>
      </c>
      <c r="D38" s="10">
        <v>250</v>
      </c>
      <c r="E38" s="25">
        <v>25.11</v>
      </c>
      <c r="F38" s="9">
        <v>153.10599999999999</v>
      </c>
      <c r="G38" s="9">
        <v>5.9980000000000002</v>
      </c>
      <c r="H38" s="9">
        <v>8.702</v>
      </c>
      <c r="I38" s="9">
        <v>12.698</v>
      </c>
    </row>
    <row r="39" spans="2:9" x14ac:dyDescent="0.25">
      <c r="B39" s="8" t="s">
        <v>39</v>
      </c>
      <c r="C39" s="8" t="s">
        <v>40</v>
      </c>
      <c r="D39" s="10">
        <v>150</v>
      </c>
      <c r="E39" s="25">
        <v>71.040000000000006</v>
      </c>
      <c r="F39" s="15">
        <v>385</v>
      </c>
      <c r="G39" s="10">
        <v>14.093999999999999</v>
      </c>
      <c r="H39" s="10">
        <v>12</v>
      </c>
      <c r="I39" s="10">
        <v>4.2770000000000001</v>
      </c>
    </row>
    <row r="40" spans="2:9" x14ac:dyDescent="0.25">
      <c r="B40" s="8" t="s">
        <v>41</v>
      </c>
      <c r="C40" s="8" t="s">
        <v>42</v>
      </c>
      <c r="D40" s="10">
        <v>180</v>
      </c>
      <c r="E40" s="25">
        <v>24.45</v>
      </c>
      <c r="F40" s="10">
        <v>175</v>
      </c>
      <c r="G40" s="10">
        <v>4.6779999999999999</v>
      </c>
      <c r="H40" s="10">
        <v>7.2779999999999996</v>
      </c>
      <c r="I40" s="10">
        <v>47.923999999999999</v>
      </c>
    </row>
    <row r="41" spans="2:9" x14ac:dyDescent="0.25">
      <c r="B41" s="8" t="s">
        <v>43</v>
      </c>
      <c r="C41" s="8" t="s">
        <v>44</v>
      </c>
      <c r="D41" s="10">
        <v>200</v>
      </c>
      <c r="E41" s="25">
        <v>12.4</v>
      </c>
      <c r="F41" s="10">
        <v>80</v>
      </c>
      <c r="G41" s="10">
        <v>0</v>
      </c>
      <c r="H41" s="10">
        <v>0</v>
      </c>
      <c r="I41" s="10">
        <v>19</v>
      </c>
    </row>
    <row r="42" spans="2:9" x14ac:dyDescent="0.25">
      <c r="B42" s="8" t="s">
        <v>8</v>
      </c>
      <c r="C42" s="2" t="s">
        <v>33</v>
      </c>
      <c r="D42" s="13">
        <v>40</v>
      </c>
      <c r="E42" s="25">
        <v>4.12</v>
      </c>
      <c r="F42" s="14">
        <v>93.52</v>
      </c>
      <c r="G42" s="13">
        <v>3.16</v>
      </c>
      <c r="H42" s="13">
        <v>0.4</v>
      </c>
      <c r="I42" s="13">
        <v>19.32</v>
      </c>
    </row>
    <row r="43" spans="2:9" x14ac:dyDescent="0.25">
      <c r="C43" s="4" t="s">
        <v>9</v>
      </c>
      <c r="D43" s="28">
        <f>SUM(D37:D42)</f>
        <v>920</v>
      </c>
      <c r="E43" s="28">
        <f>SUM(E37:E42)</f>
        <v>193.66</v>
      </c>
      <c r="F43" s="28">
        <f>SUM(F37:F42)</f>
        <v>949.47</v>
      </c>
      <c r="G43" s="28">
        <f t="shared" ref="G43:I43" si="4">SUM(G37:G42)</f>
        <v>30.986000000000001</v>
      </c>
      <c r="H43" s="28">
        <f t="shared" si="4"/>
        <v>31.667999999999999</v>
      </c>
      <c r="I43" s="28">
        <f t="shared" si="4"/>
        <v>118.41899999999998</v>
      </c>
    </row>
    <row r="44" spans="2:9" x14ac:dyDescent="0.25">
      <c r="C44" s="23"/>
      <c r="D44" s="21"/>
      <c r="E44" s="21"/>
    </row>
    <row r="45" spans="2:9" x14ac:dyDescent="0.25">
      <c r="C45" s="4" t="s">
        <v>45</v>
      </c>
      <c r="D45" s="24" t="s">
        <v>10</v>
      </c>
      <c r="E45" s="21"/>
    </row>
    <row r="46" spans="2:9" x14ac:dyDescent="0.25">
      <c r="C46" s="23"/>
      <c r="D46" s="21"/>
      <c r="E46" s="21"/>
    </row>
    <row r="47" spans="2:9" x14ac:dyDescent="0.25">
      <c r="C47" s="4" t="s">
        <v>12</v>
      </c>
      <c r="D47" s="21"/>
      <c r="E47" s="21"/>
    </row>
    <row r="48" spans="2:9" x14ac:dyDescent="0.25">
      <c r="C48" s="23"/>
      <c r="D48" s="21"/>
      <c r="E48" s="21"/>
    </row>
    <row r="49" spans="2:9" x14ac:dyDescent="0.25">
      <c r="C49" s="4" t="s">
        <v>11</v>
      </c>
      <c r="D49" s="21"/>
      <c r="E49" s="21"/>
    </row>
    <row r="50" spans="2:9" x14ac:dyDescent="0.25">
      <c r="C50" s="23"/>
      <c r="D50" s="29"/>
      <c r="F50" s="7"/>
      <c r="G50" s="7"/>
      <c r="H50" s="7"/>
      <c r="I50" s="7"/>
    </row>
    <row r="51" spans="2:9" x14ac:dyDescent="0.25">
      <c r="C51" s="23"/>
      <c r="D51" s="21"/>
      <c r="E51" s="21"/>
      <c r="F51" s="26"/>
      <c r="G51" s="26"/>
      <c r="H51" s="26"/>
      <c r="I51" s="26"/>
    </row>
    <row r="52" spans="2:9" x14ac:dyDescent="0.25">
      <c r="C52" s="23" t="s">
        <v>18</v>
      </c>
      <c r="D52" s="21" t="s">
        <v>13</v>
      </c>
      <c r="E52" s="21"/>
    </row>
    <row r="53" spans="2:9" x14ac:dyDescent="0.25">
      <c r="C53" s="23"/>
      <c r="D53" s="21"/>
      <c r="E53" s="21"/>
    </row>
    <row r="54" spans="2:9" x14ac:dyDescent="0.25">
      <c r="B54" s="20"/>
      <c r="C54" s="4" t="str">
        <f>T("Меню на 31 марта 2026 г.")</f>
        <v>Меню на 31 марта 2026 г.</v>
      </c>
      <c r="D54" s="21"/>
      <c r="E54" s="21"/>
    </row>
    <row r="55" spans="2:9" x14ac:dyDescent="0.25">
      <c r="C55" s="23"/>
      <c r="D55" s="21"/>
      <c r="E55" s="21"/>
    </row>
    <row r="56" spans="2:9" x14ac:dyDescent="0.25">
      <c r="B56" s="24" t="s">
        <v>0</v>
      </c>
      <c r="C56" s="3" t="s">
        <v>1</v>
      </c>
      <c r="D56" s="6" t="s">
        <v>6</v>
      </c>
      <c r="E56" s="6" t="s">
        <v>7</v>
      </c>
      <c r="F56" s="5" t="s">
        <v>5</v>
      </c>
      <c r="G56" s="5" t="s">
        <v>2</v>
      </c>
      <c r="H56" s="5" t="s">
        <v>3</v>
      </c>
      <c r="I56" s="5" t="s">
        <v>4</v>
      </c>
    </row>
    <row r="57" spans="2:9" x14ac:dyDescent="0.25">
      <c r="C57" s="3" t="s">
        <v>14</v>
      </c>
      <c r="D57" s="21"/>
      <c r="E57" s="21"/>
    </row>
    <row r="58" spans="2:9" x14ac:dyDescent="0.25">
      <c r="B58" s="8" t="s">
        <v>8</v>
      </c>
      <c r="C58" s="8" t="s">
        <v>26</v>
      </c>
      <c r="D58" s="10">
        <v>140</v>
      </c>
      <c r="E58" s="21">
        <v>26.88</v>
      </c>
      <c r="F58" s="9">
        <v>88.8</v>
      </c>
      <c r="G58" s="9">
        <v>0.8</v>
      </c>
      <c r="H58" s="9">
        <v>0.8</v>
      </c>
      <c r="I58" s="9">
        <v>19.600000000000001</v>
      </c>
    </row>
    <row r="59" spans="2:9" x14ac:dyDescent="0.25">
      <c r="B59" s="8" t="s">
        <v>47</v>
      </c>
      <c r="C59" s="8" t="s">
        <v>48</v>
      </c>
      <c r="D59" s="10">
        <v>100</v>
      </c>
      <c r="E59" s="21">
        <v>52.34</v>
      </c>
      <c r="F59" s="9">
        <v>176.5</v>
      </c>
      <c r="G59" s="9">
        <v>11.14</v>
      </c>
      <c r="H59" s="9">
        <v>10.319000000000001</v>
      </c>
      <c r="I59" s="9">
        <v>9.3819999999999997</v>
      </c>
    </row>
    <row r="60" spans="2:9" x14ac:dyDescent="0.25">
      <c r="B60" s="8" t="s">
        <v>49</v>
      </c>
      <c r="C60" s="8" t="s">
        <v>50</v>
      </c>
      <c r="D60" s="10">
        <v>150</v>
      </c>
      <c r="E60" s="21">
        <v>26.95</v>
      </c>
      <c r="F60" s="9">
        <v>137.25</v>
      </c>
      <c r="G60" s="9">
        <v>3.06</v>
      </c>
      <c r="H60" s="9">
        <v>4.8</v>
      </c>
      <c r="I60" s="9">
        <v>12.6</v>
      </c>
    </row>
    <row r="61" spans="2:9" x14ac:dyDescent="0.25">
      <c r="B61" s="8" t="s">
        <v>43</v>
      </c>
      <c r="C61" s="8" t="s">
        <v>44</v>
      </c>
      <c r="D61" s="10">
        <v>200</v>
      </c>
      <c r="E61" s="21">
        <v>12.4</v>
      </c>
      <c r="F61" s="9">
        <v>77.599999999999994</v>
      </c>
      <c r="G61" s="9">
        <v>0</v>
      </c>
      <c r="H61" s="9">
        <v>0</v>
      </c>
      <c r="I61" s="9">
        <v>19</v>
      </c>
    </row>
    <row r="62" spans="2:9" x14ac:dyDescent="0.25">
      <c r="B62" s="8" t="s">
        <v>8</v>
      </c>
      <c r="C62" s="2" t="s">
        <v>33</v>
      </c>
      <c r="D62" s="7">
        <v>30</v>
      </c>
      <c r="E62" s="21">
        <v>3.08</v>
      </c>
      <c r="F62" s="7">
        <v>70.8</v>
      </c>
      <c r="G62" s="7">
        <v>2.31</v>
      </c>
      <c r="H62" s="7">
        <v>0.28999999999999998</v>
      </c>
      <c r="I62" s="7">
        <v>14.37</v>
      </c>
    </row>
    <row r="63" spans="2:9" x14ac:dyDescent="0.25">
      <c r="B63" s="8" t="s">
        <v>8</v>
      </c>
      <c r="C63" s="2" t="s">
        <v>25</v>
      </c>
      <c r="D63" s="13">
        <v>16</v>
      </c>
      <c r="E63" s="21">
        <v>1.6</v>
      </c>
      <c r="F63" s="7">
        <v>33.92</v>
      </c>
      <c r="G63" s="7">
        <v>1.25</v>
      </c>
      <c r="H63" s="7">
        <v>0.19</v>
      </c>
      <c r="I63" s="7">
        <v>7.44</v>
      </c>
    </row>
    <row r="64" spans="2:9" x14ac:dyDescent="0.25">
      <c r="C64" s="4" t="s">
        <v>9</v>
      </c>
      <c r="D64" s="28">
        <f>SUM(D58:D63)</f>
        <v>636</v>
      </c>
      <c r="E64" s="28">
        <f>SUM(E58:E63)</f>
        <v>123.25</v>
      </c>
      <c r="F64" s="28">
        <f>SUM(F58:F63)</f>
        <v>584.86999999999989</v>
      </c>
      <c r="G64" s="28">
        <f t="shared" ref="G64:I64" si="5">SUM(G58:G63)</f>
        <v>18.560000000000002</v>
      </c>
      <c r="H64" s="28">
        <f t="shared" si="5"/>
        <v>16.399000000000001</v>
      </c>
      <c r="I64" s="28">
        <f t="shared" si="5"/>
        <v>82.391999999999996</v>
      </c>
    </row>
    <row r="65" spans="2:9" x14ac:dyDescent="0.25">
      <c r="C65" s="3" t="s">
        <v>15</v>
      </c>
      <c r="D65" s="21"/>
      <c r="E65" s="21"/>
      <c r="F65" s="26"/>
      <c r="G65" s="26"/>
      <c r="H65" s="26"/>
      <c r="I65" s="26"/>
    </row>
    <row r="66" spans="2:9" x14ac:dyDescent="0.25">
      <c r="B66" s="8" t="s">
        <v>46</v>
      </c>
      <c r="C66" s="12" t="s">
        <v>36</v>
      </c>
      <c r="D66" s="7">
        <v>100</v>
      </c>
      <c r="E66" s="21">
        <v>62.09</v>
      </c>
      <c r="F66" s="9">
        <v>62.844000000000001</v>
      </c>
      <c r="G66" s="9">
        <v>3.056</v>
      </c>
      <c r="H66" s="9">
        <v>3.2879999999999998</v>
      </c>
      <c r="I66" s="9">
        <v>15.26</v>
      </c>
    </row>
    <row r="67" spans="2:9" x14ac:dyDescent="0.25">
      <c r="B67" s="8" t="s">
        <v>51</v>
      </c>
      <c r="C67" s="12" t="s">
        <v>52</v>
      </c>
      <c r="D67" s="7">
        <v>205</v>
      </c>
      <c r="E67" s="21">
        <v>62</v>
      </c>
      <c r="F67" s="9">
        <v>358</v>
      </c>
      <c r="G67" s="9">
        <v>9.5</v>
      </c>
      <c r="H67" s="9">
        <v>11.4</v>
      </c>
      <c r="I67" s="9">
        <v>10</v>
      </c>
    </row>
    <row r="68" spans="2:9" x14ac:dyDescent="0.25">
      <c r="B68" s="8" t="s">
        <v>22</v>
      </c>
      <c r="C68" s="8" t="s">
        <v>23</v>
      </c>
      <c r="D68" s="10">
        <v>200</v>
      </c>
      <c r="E68" s="21">
        <v>18.48</v>
      </c>
      <c r="F68" s="9">
        <v>102</v>
      </c>
      <c r="G68" s="9">
        <v>5.3680000000000003</v>
      </c>
      <c r="H68" s="9">
        <v>3.22</v>
      </c>
      <c r="I68" s="9">
        <v>21.276</v>
      </c>
    </row>
    <row r="69" spans="2:9" x14ac:dyDescent="0.25">
      <c r="B69" s="8" t="s">
        <v>8</v>
      </c>
      <c r="C69" s="2" t="s">
        <v>33</v>
      </c>
      <c r="D69" s="13">
        <v>40</v>
      </c>
      <c r="E69" s="21">
        <v>4.12</v>
      </c>
      <c r="F69" s="14">
        <v>93.52</v>
      </c>
      <c r="G69" s="13">
        <v>3.16</v>
      </c>
      <c r="H69" s="13">
        <v>0.4</v>
      </c>
      <c r="I69" s="13">
        <v>19.32</v>
      </c>
    </row>
    <row r="70" spans="2:9" x14ac:dyDescent="0.25">
      <c r="B70" s="8" t="s">
        <v>8</v>
      </c>
      <c r="C70" s="2" t="s">
        <v>25</v>
      </c>
      <c r="D70" s="13">
        <v>24</v>
      </c>
      <c r="E70" s="21">
        <v>2.4</v>
      </c>
      <c r="F70" s="14">
        <v>57.47</v>
      </c>
      <c r="G70" s="13">
        <v>1.4</v>
      </c>
      <c r="H70" s="13">
        <v>0.27</v>
      </c>
      <c r="I70" s="13">
        <v>12.3</v>
      </c>
    </row>
    <row r="71" spans="2:9" x14ac:dyDescent="0.25">
      <c r="C71" s="4" t="s">
        <v>9</v>
      </c>
      <c r="D71" s="28">
        <f>SUM(D66:D70)</f>
        <v>569</v>
      </c>
      <c r="E71" s="28">
        <f>SUM(E66:E70)</f>
        <v>149.09</v>
      </c>
      <c r="F71" s="28">
        <f>SUM(F66:F70)</f>
        <v>673.83400000000006</v>
      </c>
      <c r="G71" s="28">
        <f t="shared" ref="G71:I71" si="6">SUM(G66:G70)</f>
        <v>22.483999999999998</v>
      </c>
      <c r="H71" s="28">
        <f t="shared" si="6"/>
        <v>18.577999999999999</v>
      </c>
      <c r="I71" s="28">
        <f t="shared" si="6"/>
        <v>78.155999999999992</v>
      </c>
    </row>
    <row r="72" spans="2:9" x14ac:dyDescent="0.25">
      <c r="C72" s="3" t="s">
        <v>53</v>
      </c>
      <c r="D72" s="21"/>
      <c r="E72" s="21"/>
      <c r="F72" s="26"/>
      <c r="G72" s="26"/>
      <c r="H72" s="26"/>
      <c r="I72" s="26"/>
    </row>
    <row r="73" spans="2:9" x14ac:dyDescent="0.25">
      <c r="B73" s="8" t="s">
        <v>8</v>
      </c>
      <c r="C73" s="8" t="s">
        <v>19</v>
      </c>
      <c r="D73" s="10">
        <v>100</v>
      </c>
      <c r="E73" s="21">
        <v>56.25</v>
      </c>
      <c r="F73" s="9">
        <v>36.96</v>
      </c>
      <c r="G73" s="9">
        <v>0.45</v>
      </c>
      <c r="H73" s="9">
        <v>0</v>
      </c>
      <c r="I73" s="9">
        <v>11.41</v>
      </c>
    </row>
    <row r="74" spans="2:9" x14ac:dyDescent="0.25">
      <c r="B74" s="8" t="s">
        <v>54</v>
      </c>
      <c r="C74" s="8" t="s">
        <v>55</v>
      </c>
      <c r="D74" s="10">
        <v>250</v>
      </c>
      <c r="E74" s="21">
        <v>16.850000000000001</v>
      </c>
      <c r="F74" s="10">
        <v>125.06100000000001</v>
      </c>
      <c r="G74" s="10">
        <v>5.05</v>
      </c>
      <c r="H74" s="10">
        <v>7.2130000000000001</v>
      </c>
      <c r="I74" s="10">
        <v>9.9860000000000007</v>
      </c>
    </row>
    <row r="75" spans="2:9" x14ac:dyDescent="0.25">
      <c r="B75" s="8" t="s">
        <v>56</v>
      </c>
      <c r="C75" s="8" t="s">
        <v>57</v>
      </c>
      <c r="D75" s="10">
        <v>90</v>
      </c>
      <c r="E75" s="21">
        <v>48.26</v>
      </c>
      <c r="F75" s="9">
        <v>305.60399999999998</v>
      </c>
      <c r="G75" s="9">
        <v>8.9819999999999993</v>
      </c>
      <c r="H75" s="9">
        <v>14</v>
      </c>
      <c r="I75" s="9">
        <v>12.763</v>
      </c>
    </row>
    <row r="76" spans="2:9" x14ac:dyDescent="0.25">
      <c r="B76" s="8" t="s">
        <v>58</v>
      </c>
      <c r="C76" s="8" t="s">
        <v>59</v>
      </c>
      <c r="D76" s="10">
        <v>150</v>
      </c>
      <c r="E76" s="21">
        <v>33.15</v>
      </c>
      <c r="F76" s="9">
        <v>112.14100000000001</v>
      </c>
      <c r="G76" s="9">
        <v>4.0270000000000001</v>
      </c>
      <c r="H76" s="9">
        <v>4.0590000000000002</v>
      </c>
      <c r="I76" s="9">
        <v>14.875999999999999</v>
      </c>
    </row>
    <row r="77" spans="2:9" x14ac:dyDescent="0.25">
      <c r="B77" s="8" t="s">
        <v>60</v>
      </c>
      <c r="C77" s="8" t="s">
        <v>61</v>
      </c>
      <c r="D77" s="10">
        <v>200</v>
      </c>
      <c r="E77" s="21">
        <v>12.26</v>
      </c>
      <c r="F77" s="9">
        <v>139.00899999999999</v>
      </c>
      <c r="G77" s="9">
        <v>1.78</v>
      </c>
      <c r="H77" s="9">
        <v>0.249</v>
      </c>
      <c r="I77" s="9">
        <v>32.411999999999999</v>
      </c>
    </row>
    <row r="78" spans="2:9" x14ac:dyDescent="0.25">
      <c r="B78" s="8" t="s">
        <v>8</v>
      </c>
      <c r="C78" s="2" t="s">
        <v>33</v>
      </c>
      <c r="D78" s="13">
        <v>40</v>
      </c>
      <c r="E78" s="21">
        <v>4.12</v>
      </c>
      <c r="F78" s="14">
        <v>93.52</v>
      </c>
      <c r="G78" s="13">
        <v>3.16</v>
      </c>
      <c r="H78" s="13">
        <v>0.4</v>
      </c>
      <c r="I78" s="13">
        <v>19.32</v>
      </c>
    </row>
    <row r="79" spans="2:9" x14ac:dyDescent="0.25">
      <c r="C79" s="4" t="s">
        <v>9</v>
      </c>
      <c r="D79" s="28">
        <f>SUM(D73:D78)</f>
        <v>830</v>
      </c>
      <c r="E79" s="28">
        <f>SUM(E73:E78)</f>
        <v>170.89</v>
      </c>
      <c r="F79" s="28">
        <f>SUM(F73:F78)</f>
        <v>812.29499999999996</v>
      </c>
      <c r="G79" s="28">
        <f t="shared" ref="G79:I79" si="7">SUM(G73:G78)</f>
        <v>23.449000000000002</v>
      </c>
      <c r="H79" s="28">
        <f t="shared" si="7"/>
        <v>25.920999999999999</v>
      </c>
      <c r="I79" s="28">
        <f t="shared" si="7"/>
        <v>100.767</v>
      </c>
    </row>
    <row r="80" spans="2:9" x14ac:dyDescent="0.25">
      <c r="B80" s="24" t="s">
        <v>0</v>
      </c>
      <c r="C80" s="3" t="s">
        <v>1</v>
      </c>
      <c r="D80" s="6" t="s">
        <v>6</v>
      </c>
      <c r="E80" s="6" t="s">
        <v>7</v>
      </c>
      <c r="F80" s="5" t="s">
        <v>5</v>
      </c>
      <c r="G80" s="5" t="s">
        <v>2</v>
      </c>
      <c r="H80" s="5" t="s">
        <v>3</v>
      </c>
      <c r="I80" s="5" t="s">
        <v>4</v>
      </c>
    </row>
    <row r="81" spans="2:9" x14ac:dyDescent="0.25">
      <c r="C81" s="3" t="s">
        <v>17</v>
      </c>
      <c r="D81" s="21"/>
      <c r="E81" s="21"/>
    </row>
    <row r="82" spans="2:9" x14ac:dyDescent="0.25">
      <c r="B82" s="8" t="s">
        <v>8</v>
      </c>
      <c r="C82" s="8" t="s">
        <v>19</v>
      </c>
      <c r="D82" s="10">
        <v>100</v>
      </c>
      <c r="E82" s="21">
        <v>56.25</v>
      </c>
      <c r="F82" s="9">
        <v>36.96</v>
      </c>
      <c r="G82" s="9">
        <v>0.45</v>
      </c>
      <c r="H82" s="9">
        <v>0</v>
      </c>
      <c r="I82" s="9">
        <v>11.41</v>
      </c>
    </row>
    <row r="83" spans="2:9" x14ac:dyDescent="0.25">
      <c r="B83" s="8" t="s">
        <v>54</v>
      </c>
      <c r="C83" s="8" t="s">
        <v>55</v>
      </c>
      <c r="D83" s="10">
        <v>250</v>
      </c>
      <c r="E83" s="21">
        <v>16.850000000000001</v>
      </c>
      <c r="F83" s="10">
        <v>125.06100000000001</v>
      </c>
      <c r="G83" s="10">
        <v>5.05</v>
      </c>
      <c r="H83" s="10">
        <v>7.2130000000000001</v>
      </c>
      <c r="I83" s="10">
        <v>9.9860000000000007</v>
      </c>
    </row>
    <row r="84" spans="2:9" x14ac:dyDescent="0.25">
      <c r="B84" s="8" t="s">
        <v>56</v>
      </c>
      <c r="C84" s="8" t="s">
        <v>57</v>
      </c>
      <c r="D84" s="10">
        <v>90</v>
      </c>
      <c r="E84" s="21">
        <v>48.26</v>
      </c>
      <c r="F84" s="9">
        <v>305.60399999999998</v>
      </c>
      <c r="G84" s="9">
        <v>8.9819999999999993</v>
      </c>
      <c r="H84" s="9">
        <v>14</v>
      </c>
      <c r="I84" s="9">
        <v>12.763</v>
      </c>
    </row>
    <row r="85" spans="2:9" x14ac:dyDescent="0.25">
      <c r="B85" s="8" t="s">
        <v>58</v>
      </c>
      <c r="C85" s="8" t="s">
        <v>59</v>
      </c>
      <c r="D85" s="10">
        <v>150</v>
      </c>
      <c r="E85" s="21">
        <v>33.15</v>
      </c>
      <c r="F85" s="9">
        <v>112.14100000000001</v>
      </c>
      <c r="G85" s="9">
        <v>4.0270000000000001</v>
      </c>
      <c r="H85" s="9">
        <v>4.0590000000000002</v>
      </c>
      <c r="I85" s="9">
        <v>14.875999999999999</v>
      </c>
    </row>
    <row r="86" spans="2:9" x14ac:dyDescent="0.25">
      <c r="B86" s="8" t="s">
        <v>60</v>
      </c>
      <c r="C86" s="8" t="s">
        <v>61</v>
      </c>
      <c r="D86" s="10">
        <v>200</v>
      </c>
      <c r="E86" s="21">
        <v>12.26</v>
      </c>
      <c r="F86" s="9">
        <v>139.00899999999999</v>
      </c>
      <c r="G86" s="9">
        <v>1.78</v>
      </c>
      <c r="H86" s="9">
        <v>0.249</v>
      </c>
      <c r="I86" s="9">
        <v>32.411999999999999</v>
      </c>
    </row>
    <row r="87" spans="2:9" x14ac:dyDescent="0.25">
      <c r="B87" s="8" t="s">
        <v>8</v>
      </c>
      <c r="C87" s="2" t="s">
        <v>33</v>
      </c>
      <c r="D87" s="13">
        <v>40</v>
      </c>
      <c r="E87" s="21">
        <v>4.12</v>
      </c>
      <c r="F87" s="14">
        <v>93.52</v>
      </c>
      <c r="G87" s="13">
        <v>3.16</v>
      </c>
      <c r="H87" s="13">
        <v>0.4</v>
      </c>
      <c r="I87" s="13">
        <v>19.32</v>
      </c>
    </row>
    <row r="88" spans="2:9" x14ac:dyDescent="0.25">
      <c r="C88" s="4" t="s">
        <v>9</v>
      </c>
      <c r="D88" s="28">
        <f>SUM(D82:D87)</f>
        <v>830</v>
      </c>
      <c r="E88" s="28">
        <f>SUM(E82:E87)</f>
        <v>170.89</v>
      </c>
      <c r="F88" s="28">
        <f>SUM(F82:F87)</f>
        <v>812.29499999999996</v>
      </c>
      <c r="G88" s="28">
        <f t="shared" ref="G88:I88" si="8">SUM(G82:G87)</f>
        <v>23.449000000000002</v>
      </c>
      <c r="H88" s="28">
        <f t="shared" si="8"/>
        <v>25.920999999999999</v>
      </c>
      <c r="I88" s="28">
        <f t="shared" si="8"/>
        <v>100.767</v>
      </c>
    </row>
    <row r="89" spans="2:9" x14ac:dyDescent="0.25">
      <c r="C89" s="3" t="s">
        <v>16</v>
      </c>
      <c r="D89" s="21"/>
      <c r="E89" s="21"/>
    </row>
    <row r="90" spans="2:9" x14ac:dyDescent="0.25">
      <c r="B90" s="8" t="s">
        <v>8</v>
      </c>
      <c r="C90" s="8" t="s">
        <v>19</v>
      </c>
      <c r="D90" s="10">
        <v>100</v>
      </c>
      <c r="E90" s="21">
        <v>56.25</v>
      </c>
      <c r="F90" s="9">
        <v>36.96</v>
      </c>
      <c r="G90" s="9">
        <v>0.45</v>
      </c>
      <c r="H90" s="9">
        <v>0</v>
      </c>
      <c r="I90" s="9">
        <v>11.41</v>
      </c>
    </row>
    <row r="91" spans="2:9" x14ac:dyDescent="0.25">
      <c r="B91" s="8" t="s">
        <v>54</v>
      </c>
      <c r="C91" s="8" t="s">
        <v>55</v>
      </c>
      <c r="D91" s="10">
        <v>250</v>
      </c>
      <c r="E91" s="21">
        <v>16.82</v>
      </c>
      <c r="F91" s="10">
        <v>125.06100000000001</v>
      </c>
      <c r="G91" s="10">
        <v>5.05</v>
      </c>
      <c r="H91" s="10">
        <v>7.2130000000000001</v>
      </c>
      <c r="I91" s="10">
        <v>9.9860000000000007</v>
      </c>
    </row>
    <row r="92" spans="2:9" x14ac:dyDescent="0.25">
      <c r="B92" s="8" t="s">
        <v>56</v>
      </c>
      <c r="C92" s="8" t="s">
        <v>57</v>
      </c>
      <c r="D92" s="10">
        <v>100</v>
      </c>
      <c r="E92" s="21">
        <v>58.47</v>
      </c>
      <c r="F92" s="9">
        <v>385</v>
      </c>
      <c r="G92" s="9">
        <v>11.746</v>
      </c>
      <c r="H92" s="9">
        <v>14</v>
      </c>
      <c r="I92" s="9">
        <v>16.193999999999999</v>
      </c>
    </row>
    <row r="93" spans="2:9" x14ac:dyDescent="0.25">
      <c r="B93" s="8" t="s">
        <v>58</v>
      </c>
      <c r="C93" s="8" t="s">
        <v>59</v>
      </c>
      <c r="D93" s="10">
        <v>180</v>
      </c>
      <c r="E93" s="21">
        <v>36.97</v>
      </c>
      <c r="F93" s="9">
        <v>162.86600000000001</v>
      </c>
      <c r="G93" s="9">
        <v>4.694</v>
      </c>
      <c r="H93" s="9">
        <v>8.5039999999999996</v>
      </c>
      <c r="I93" s="9">
        <v>16.888000000000002</v>
      </c>
    </row>
    <row r="94" spans="2:9" x14ac:dyDescent="0.25">
      <c r="B94" s="8" t="s">
        <v>60</v>
      </c>
      <c r="C94" s="8" t="s">
        <v>61</v>
      </c>
      <c r="D94" s="10">
        <v>200</v>
      </c>
      <c r="E94" s="21">
        <v>12.26</v>
      </c>
      <c r="F94" s="9">
        <v>139.00899999999999</v>
      </c>
      <c r="G94" s="9">
        <v>1.78</v>
      </c>
      <c r="H94" s="9">
        <v>0.249</v>
      </c>
      <c r="I94" s="9">
        <v>32.411999999999999</v>
      </c>
    </row>
    <row r="95" spans="2:9" x14ac:dyDescent="0.25">
      <c r="B95" s="8" t="s">
        <v>8</v>
      </c>
      <c r="C95" s="2" t="s">
        <v>33</v>
      </c>
      <c r="D95" s="13">
        <v>40</v>
      </c>
      <c r="E95" s="21">
        <v>4.12</v>
      </c>
      <c r="F95" s="14">
        <v>93.52</v>
      </c>
      <c r="G95" s="13">
        <v>3.16</v>
      </c>
      <c r="H95" s="13">
        <v>0.4</v>
      </c>
      <c r="I95" s="13">
        <v>19.32</v>
      </c>
    </row>
    <row r="96" spans="2:9" x14ac:dyDescent="0.25">
      <c r="C96" s="4" t="s">
        <v>9</v>
      </c>
      <c r="D96" s="28">
        <f>SUM(D90:D95)</f>
        <v>870</v>
      </c>
      <c r="E96" s="28">
        <f>SUM(E90:E95)</f>
        <v>184.89</v>
      </c>
      <c r="F96" s="28">
        <f>SUM(F90:F95)</f>
        <v>942.41599999999994</v>
      </c>
      <c r="G96" s="28">
        <f t="shared" ref="G96:I96" si="9">SUM(G90:G95)</f>
        <v>26.880000000000003</v>
      </c>
      <c r="H96" s="28">
        <f t="shared" si="9"/>
        <v>30.365999999999996</v>
      </c>
      <c r="I96" s="28">
        <f t="shared" si="9"/>
        <v>106.21000000000001</v>
      </c>
    </row>
    <row r="97" spans="2:9" x14ac:dyDescent="0.25">
      <c r="C97" s="23"/>
      <c r="D97" s="21"/>
      <c r="E97" s="21"/>
    </row>
    <row r="98" spans="2:9" x14ac:dyDescent="0.25">
      <c r="C98" s="4" t="s">
        <v>45</v>
      </c>
      <c r="D98" s="24" t="s">
        <v>10</v>
      </c>
      <c r="E98" s="21"/>
    </row>
    <row r="99" spans="2:9" x14ac:dyDescent="0.25">
      <c r="C99" s="23"/>
      <c r="D99" s="21"/>
      <c r="E99" s="21"/>
    </row>
    <row r="100" spans="2:9" x14ac:dyDescent="0.25">
      <c r="C100" s="4" t="s">
        <v>12</v>
      </c>
      <c r="D100" s="21"/>
      <c r="E100" s="21"/>
    </row>
    <row r="101" spans="2:9" x14ac:dyDescent="0.25">
      <c r="C101" s="23"/>
      <c r="D101" s="21"/>
      <c r="E101" s="21"/>
    </row>
    <row r="102" spans="2:9" x14ac:dyDescent="0.25">
      <c r="C102" s="4" t="s">
        <v>11</v>
      </c>
      <c r="D102" s="21"/>
      <c r="E102" s="21"/>
    </row>
    <row r="103" spans="2:9" x14ac:dyDescent="0.25">
      <c r="C103" s="23"/>
      <c r="D103" s="21"/>
      <c r="E103" s="21"/>
    </row>
    <row r="104" spans="2:9" x14ac:dyDescent="0.25">
      <c r="C104" s="4"/>
      <c r="D104" s="21"/>
      <c r="E104" s="21"/>
    </row>
    <row r="105" spans="2:9" x14ac:dyDescent="0.25">
      <c r="C105" s="23"/>
      <c r="D105" s="21"/>
      <c r="E105" s="21"/>
    </row>
    <row r="106" spans="2:9" x14ac:dyDescent="0.25">
      <c r="C106" s="23" t="s">
        <v>18</v>
      </c>
      <c r="D106" s="21" t="s">
        <v>13</v>
      </c>
      <c r="E106" s="21"/>
    </row>
    <row r="107" spans="2:9" x14ac:dyDescent="0.25">
      <c r="C107" s="23"/>
      <c r="D107" s="21"/>
      <c r="E107" s="21"/>
    </row>
    <row r="108" spans="2:9" x14ac:dyDescent="0.25">
      <c r="B108" s="20"/>
      <c r="C108" s="4" t="str">
        <f>T("Меню на 01 апреля 2026 г.")</f>
        <v>Меню на 01 апреля 2026 г.</v>
      </c>
      <c r="D108" s="21"/>
      <c r="E108" s="21"/>
    </row>
    <row r="109" spans="2:9" x14ac:dyDescent="0.25">
      <c r="C109" s="23"/>
      <c r="D109" s="21"/>
      <c r="E109" s="21"/>
    </row>
    <row r="110" spans="2:9" x14ac:dyDescent="0.25">
      <c r="B110" s="24" t="s">
        <v>0</v>
      </c>
      <c r="C110" s="3" t="s">
        <v>1</v>
      </c>
      <c r="D110" s="6" t="s">
        <v>6</v>
      </c>
      <c r="E110" s="6" t="s">
        <v>7</v>
      </c>
      <c r="F110" s="5" t="s">
        <v>5</v>
      </c>
      <c r="G110" s="5" t="s">
        <v>2</v>
      </c>
      <c r="H110" s="5" t="s">
        <v>3</v>
      </c>
      <c r="I110" s="5" t="s">
        <v>4</v>
      </c>
    </row>
    <row r="111" spans="2:9" x14ac:dyDescent="0.25">
      <c r="C111" s="3" t="s">
        <v>14</v>
      </c>
      <c r="D111" s="21"/>
      <c r="E111" s="21"/>
    </row>
    <row r="112" spans="2:9" x14ac:dyDescent="0.25">
      <c r="B112" s="8" t="s">
        <v>8</v>
      </c>
      <c r="C112" s="16" t="s">
        <v>62</v>
      </c>
      <c r="D112" s="10">
        <v>60</v>
      </c>
      <c r="E112" s="21">
        <v>18.29</v>
      </c>
      <c r="F112" s="10">
        <v>58.2</v>
      </c>
      <c r="G112" s="10">
        <v>0.6</v>
      </c>
      <c r="H112" s="10">
        <v>4.2</v>
      </c>
      <c r="I112" s="10">
        <v>4.2</v>
      </c>
    </row>
    <row r="113" spans="2:9" x14ac:dyDescent="0.25">
      <c r="B113" s="8" t="s">
        <v>63</v>
      </c>
      <c r="C113" s="8" t="s">
        <v>64</v>
      </c>
      <c r="D113" s="10">
        <v>90</v>
      </c>
      <c r="E113" s="21">
        <v>66.95</v>
      </c>
      <c r="F113" s="9">
        <v>168.9</v>
      </c>
      <c r="G113" s="9">
        <v>7.47</v>
      </c>
      <c r="H113" s="9">
        <v>9.9499999999999993</v>
      </c>
      <c r="I113" s="9">
        <v>12.58</v>
      </c>
    </row>
    <row r="114" spans="2:9" x14ac:dyDescent="0.25">
      <c r="B114" s="8" t="s">
        <v>65</v>
      </c>
      <c r="C114" s="8" t="s">
        <v>66</v>
      </c>
      <c r="D114" s="10">
        <v>150</v>
      </c>
      <c r="E114" s="21">
        <v>11.3</v>
      </c>
      <c r="F114" s="9">
        <v>195.8</v>
      </c>
      <c r="G114" s="9">
        <v>5.66</v>
      </c>
      <c r="H114" s="9">
        <v>4.2880000000000003</v>
      </c>
      <c r="I114" s="9">
        <v>32.58</v>
      </c>
    </row>
    <row r="115" spans="2:9" x14ac:dyDescent="0.25">
      <c r="B115" s="8" t="s">
        <v>67</v>
      </c>
      <c r="C115" s="8" t="s">
        <v>68</v>
      </c>
      <c r="D115" s="10">
        <v>200</v>
      </c>
      <c r="E115" s="25">
        <v>4.18</v>
      </c>
      <c r="F115" s="9">
        <v>54.46</v>
      </c>
      <c r="G115" s="9">
        <v>1.45</v>
      </c>
      <c r="H115" s="9">
        <v>0.192</v>
      </c>
      <c r="I115" s="9">
        <v>11.733000000000001</v>
      </c>
    </row>
    <row r="116" spans="2:9" x14ac:dyDescent="0.25">
      <c r="B116" s="8" t="s">
        <v>8</v>
      </c>
      <c r="C116" s="2" t="s">
        <v>33</v>
      </c>
      <c r="D116" s="7">
        <v>30</v>
      </c>
      <c r="E116" s="25">
        <v>3.08</v>
      </c>
      <c r="F116" s="7">
        <v>70.8</v>
      </c>
      <c r="G116" s="7">
        <v>2.31</v>
      </c>
      <c r="H116" s="7">
        <v>0.28999999999999998</v>
      </c>
      <c r="I116" s="7">
        <v>14.37</v>
      </c>
    </row>
    <row r="117" spans="2:9" x14ac:dyDescent="0.25">
      <c r="B117" s="8" t="s">
        <v>8</v>
      </c>
      <c r="C117" s="2" t="s">
        <v>25</v>
      </c>
      <c r="D117" s="13">
        <v>16</v>
      </c>
      <c r="E117" s="25">
        <v>1.6</v>
      </c>
      <c r="F117" s="7">
        <v>33.92</v>
      </c>
      <c r="G117" s="7">
        <v>1.25</v>
      </c>
      <c r="H117" s="7">
        <v>0.19</v>
      </c>
      <c r="I117" s="7">
        <v>7.44</v>
      </c>
    </row>
    <row r="118" spans="2:9" x14ac:dyDescent="0.25">
      <c r="C118" s="4" t="s">
        <v>9</v>
      </c>
      <c r="D118" s="28">
        <f>SUM(D112:D117)</f>
        <v>546</v>
      </c>
      <c r="E118" s="28">
        <f>SUM(E112:E117)</f>
        <v>105.39999999999999</v>
      </c>
      <c r="F118" s="28">
        <f>SUM(F112:F117)</f>
        <v>582.07999999999993</v>
      </c>
      <c r="G118" s="28">
        <f t="shared" ref="G118:I118" si="10">SUM(G112:G117)</f>
        <v>18.739999999999998</v>
      </c>
      <c r="H118" s="28">
        <f t="shared" si="10"/>
        <v>19.11</v>
      </c>
      <c r="I118" s="28">
        <f t="shared" si="10"/>
        <v>82.903000000000006</v>
      </c>
    </row>
    <row r="119" spans="2:9" x14ac:dyDescent="0.25">
      <c r="C119" s="3" t="s">
        <v>15</v>
      </c>
      <c r="D119" s="21"/>
      <c r="E119" s="21"/>
      <c r="F119" s="26"/>
      <c r="G119" s="26"/>
      <c r="H119" s="26"/>
      <c r="I119" s="26"/>
    </row>
    <row r="120" spans="2:9" ht="31.5" x14ac:dyDescent="0.25">
      <c r="B120" s="8" t="s">
        <v>69</v>
      </c>
      <c r="C120" s="17" t="s">
        <v>70</v>
      </c>
      <c r="D120" s="10">
        <v>100</v>
      </c>
      <c r="E120" s="27">
        <v>30.8</v>
      </c>
      <c r="F120" s="9">
        <v>60.4</v>
      </c>
      <c r="G120" s="9">
        <v>1.31</v>
      </c>
      <c r="H120" s="9">
        <v>3.24</v>
      </c>
      <c r="I120" s="9">
        <v>6.46</v>
      </c>
    </row>
    <row r="121" spans="2:9" x14ac:dyDescent="0.25">
      <c r="B121" s="8" t="s">
        <v>71</v>
      </c>
      <c r="C121" s="8" t="s">
        <v>72</v>
      </c>
      <c r="D121" s="10">
        <v>250</v>
      </c>
      <c r="E121" s="27">
        <v>86.77</v>
      </c>
      <c r="F121" s="9">
        <v>384.23</v>
      </c>
      <c r="G121" s="9">
        <v>14.5</v>
      </c>
      <c r="H121" s="9">
        <v>18.649999999999999</v>
      </c>
      <c r="I121" s="9">
        <v>25.82</v>
      </c>
    </row>
    <row r="122" spans="2:9" x14ac:dyDescent="0.25">
      <c r="B122" s="8" t="s">
        <v>43</v>
      </c>
      <c r="C122" s="2" t="s">
        <v>44</v>
      </c>
      <c r="D122" s="10">
        <v>200</v>
      </c>
      <c r="E122" s="27">
        <v>12.4</v>
      </c>
      <c r="F122" s="9">
        <v>77.599999999999994</v>
      </c>
      <c r="G122" s="9">
        <v>0</v>
      </c>
      <c r="H122" s="9">
        <v>0</v>
      </c>
      <c r="I122" s="9">
        <v>19</v>
      </c>
    </row>
    <row r="123" spans="2:9" x14ac:dyDescent="0.25">
      <c r="B123" s="8" t="s">
        <v>8</v>
      </c>
      <c r="C123" s="2" t="s">
        <v>33</v>
      </c>
      <c r="D123" s="13">
        <v>40</v>
      </c>
      <c r="E123" s="30">
        <v>4.12</v>
      </c>
      <c r="F123" s="14">
        <v>93.52</v>
      </c>
      <c r="G123" s="13">
        <v>3.16</v>
      </c>
      <c r="H123" s="13">
        <v>0.4</v>
      </c>
      <c r="I123" s="13">
        <v>19.32</v>
      </c>
    </row>
    <row r="124" spans="2:9" x14ac:dyDescent="0.25">
      <c r="B124" s="8" t="s">
        <v>8</v>
      </c>
      <c r="C124" s="2" t="s">
        <v>25</v>
      </c>
      <c r="D124" s="13">
        <v>24</v>
      </c>
      <c r="E124" s="25">
        <v>2.4</v>
      </c>
      <c r="F124" s="14">
        <v>57.47</v>
      </c>
      <c r="G124" s="13">
        <v>1.4</v>
      </c>
      <c r="H124" s="13">
        <v>0.27</v>
      </c>
      <c r="I124" s="13">
        <v>12.3</v>
      </c>
    </row>
    <row r="125" spans="2:9" x14ac:dyDescent="0.25">
      <c r="C125" s="4" t="s">
        <v>9</v>
      </c>
      <c r="D125" s="28">
        <f>SUM(D120:D124)</f>
        <v>614</v>
      </c>
      <c r="E125" s="28">
        <f>SUM(E120:E124)</f>
        <v>136.49</v>
      </c>
      <c r="F125" s="28">
        <f>SUM(F120:F124)</f>
        <v>673.22</v>
      </c>
      <c r="G125" s="28">
        <f t="shared" ref="G125:I125" si="11">SUM(G120:G124)</f>
        <v>20.369999999999997</v>
      </c>
      <c r="H125" s="28">
        <f t="shared" si="11"/>
        <v>22.56</v>
      </c>
      <c r="I125" s="28">
        <f t="shared" si="11"/>
        <v>82.899999999999991</v>
      </c>
    </row>
    <row r="126" spans="2:9" x14ac:dyDescent="0.25">
      <c r="C126" s="3" t="s">
        <v>34</v>
      </c>
      <c r="D126" s="21"/>
      <c r="E126" s="21"/>
      <c r="F126" s="26"/>
      <c r="G126" s="26"/>
      <c r="H126" s="26"/>
      <c r="I126" s="26"/>
    </row>
    <row r="127" spans="2:9" x14ac:dyDescent="0.25">
      <c r="B127" s="8" t="s">
        <v>73</v>
      </c>
      <c r="C127" s="18" t="s">
        <v>74</v>
      </c>
      <c r="D127" s="10">
        <v>60</v>
      </c>
      <c r="E127" s="21">
        <v>16.350000000000001</v>
      </c>
      <c r="F127" s="9">
        <v>111.18</v>
      </c>
      <c r="G127" s="9">
        <v>1.42</v>
      </c>
      <c r="H127" s="9">
        <v>0.06</v>
      </c>
      <c r="I127" s="9">
        <v>13.72</v>
      </c>
    </row>
    <row r="128" spans="2:9" x14ac:dyDescent="0.25">
      <c r="B128" s="8" t="s">
        <v>75</v>
      </c>
      <c r="C128" s="2" t="s">
        <v>76</v>
      </c>
      <c r="D128" s="10">
        <v>250</v>
      </c>
      <c r="E128" s="21">
        <v>38.97</v>
      </c>
      <c r="F128" s="10">
        <v>131.96</v>
      </c>
      <c r="G128" s="10">
        <v>6.21</v>
      </c>
      <c r="H128" s="10">
        <v>5.94</v>
      </c>
      <c r="I128" s="10">
        <v>13.4</v>
      </c>
    </row>
    <row r="129" spans="2:9" x14ac:dyDescent="0.25">
      <c r="B129" s="8" t="s">
        <v>77</v>
      </c>
      <c r="C129" s="12" t="s">
        <v>78</v>
      </c>
      <c r="D129" s="7">
        <v>110</v>
      </c>
      <c r="E129" s="21">
        <v>48.29</v>
      </c>
      <c r="F129" s="9">
        <v>201</v>
      </c>
      <c r="G129" s="9">
        <v>7</v>
      </c>
      <c r="H129" s="9">
        <v>15</v>
      </c>
      <c r="I129" s="9">
        <v>11.13</v>
      </c>
    </row>
    <row r="130" spans="2:9" x14ac:dyDescent="0.25">
      <c r="B130" s="8" t="s">
        <v>79</v>
      </c>
      <c r="C130" s="8" t="s">
        <v>30</v>
      </c>
      <c r="D130" s="10">
        <v>150</v>
      </c>
      <c r="E130" s="21">
        <v>14.48</v>
      </c>
      <c r="F130" s="9">
        <v>185</v>
      </c>
      <c r="G130" s="9">
        <v>8.59</v>
      </c>
      <c r="H130" s="9">
        <v>6.09</v>
      </c>
      <c r="I130" s="9">
        <v>28</v>
      </c>
    </row>
    <row r="131" spans="2:9" x14ac:dyDescent="0.25">
      <c r="B131" s="8" t="s">
        <v>8</v>
      </c>
      <c r="C131" s="2" t="s">
        <v>80</v>
      </c>
      <c r="D131" s="10">
        <v>200</v>
      </c>
      <c r="E131" s="25">
        <v>28.8</v>
      </c>
      <c r="F131" s="9">
        <v>92</v>
      </c>
      <c r="G131" s="9">
        <v>0</v>
      </c>
      <c r="H131" s="9">
        <v>0</v>
      </c>
      <c r="I131" s="9">
        <v>23</v>
      </c>
    </row>
    <row r="132" spans="2:9" x14ac:dyDescent="0.25">
      <c r="B132" s="8" t="s">
        <v>8</v>
      </c>
      <c r="C132" s="2" t="s">
        <v>33</v>
      </c>
      <c r="D132" s="13">
        <v>40</v>
      </c>
      <c r="E132" s="27">
        <v>4.12</v>
      </c>
      <c r="F132" s="14">
        <v>93.52</v>
      </c>
      <c r="G132" s="13">
        <v>3.16</v>
      </c>
      <c r="H132" s="13">
        <v>0.4</v>
      </c>
      <c r="I132" s="13">
        <v>19.32</v>
      </c>
    </row>
    <row r="133" spans="2:9" x14ac:dyDescent="0.25">
      <c r="C133" s="4" t="s">
        <v>9</v>
      </c>
      <c r="D133" s="28">
        <f>SUM(D127:D132)</f>
        <v>810</v>
      </c>
      <c r="E133" s="28">
        <f>SUM(E127:E132)</f>
        <v>151.01000000000002</v>
      </c>
      <c r="F133" s="28">
        <f>SUM(F127:F132)</f>
        <v>814.66</v>
      </c>
      <c r="G133" s="28">
        <f t="shared" ref="G133:I133" si="12">SUM(G127:G132)</f>
        <v>26.38</v>
      </c>
      <c r="H133" s="28">
        <f t="shared" si="12"/>
        <v>27.49</v>
      </c>
      <c r="I133" s="28">
        <f t="shared" si="12"/>
        <v>108.57</v>
      </c>
    </row>
    <row r="134" spans="2:9" x14ac:dyDescent="0.25">
      <c r="B134" s="20"/>
      <c r="C134" s="4" t="str">
        <f>C108</f>
        <v>Меню на 01 апреля 2026 г.</v>
      </c>
      <c r="D134" s="21"/>
      <c r="E134" s="21"/>
    </row>
    <row r="135" spans="2:9" x14ac:dyDescent="0.25">
      <c r="C135" s="23"/>
      <c r="D135" s="21"/>
      <c r="E135" s="21"/>
    </row>
    <row r="136" spans="2:9" x14ac:dyDescent="0.25">
      <c r="B136" s="24" t="s">
        <v>0</v>
      </c>
      <c r="C136" s="3" t="s">
        <v>1</v>
      </c>
      <c r="D136" s="6" t="s">
        <v>6</v>
      </c>
      <c r="E136" s="6" t="s">
        <v>7</v>
      </c>
      <c r="F136" s="5" t="s">
        <v>5</v>
      </c>
      <c r="G136" s="5" t="s">
        <v>2</v>
      </c>
      <c r="H136" s="5" t="s">
        <v>3</v>
      </c>
      <c r="I136" s="5" t="s">
        <v>4</v>
      </c>
    </row>
    <row r="137" spans="2:9" x14ac:dyDescent="0.25">
      <c r="C137" s="3" t="s">
        <v>17</v>
      </c>
      <c r="D137" s="21"/>
      <c r="E137" s="21"/>
    </row>
    <row r="138" spans="2:9" x14ac:dyDescent="0.25">
      <c r="B138" s="8" t="s">
        <v>73</v>
      </c>
      <c r="C138" s="18" t="s">
        <v>74</v>
      </c>
      <c r="D138" s="10">
        <v>60</v>
      </c>
      <c r="E138" s="21">
        <v>16.350000000000001</v>
      </c>
      <c r="F138" s="9">
        <v>111.18</v>
      </c>
      <c r="G138" s="9">
        <v>1.42</v>
      </c>
      <c r="H138" s="9">
        <v>0.06</v>
      </c>
      <c r="I138" s="9">
        <v>13.72</v>
      </c>
    </row>
    <row r="139" spans="2:9" x14ac:dyDescent="0.25">
      <c r="B139" s="8" t="s">
        <v>75</v>
      </c>
      <c r="C139" s="2" t="s">
        <v>76</v>
      </c>
      <c r="D139" s="10">
        <v>250</v>
      </c>
      <c r="E139" s="21">
        <v>38.97</v>
      </c>
      <c r="F139" s="10">
        <v>131.96</v>
      </c>
      <c r="G139" s="10">
        <v>6.21</v>
      </c>
      <c r="H139" s="10">
        <v>5.94</v>
      </c>
      <c r="I139" s="10">
        <v>13.4</v>
      </c>
    </row>
    <row r="140" spans="2:9" x14ac:dyDescent="0.25">
      <c r="B140" s="8" t="s">
        <v>77</v>
      </c>
      <c r="C140" s="12" t="s">
        <v>78</v>
      </c>
      <c r="D140" s="7">
        <v>110</v>
      </c>
      <c r="E140" s="21">
        <v>48.29</v>
      </c>
      <c r="F140" s="9">
        <v>201</v>
      </c>
      <c r="G140" s="9">
        <v>7</v>
      </c>
      <c r="H140" s="9">
        <v>15</v>
      </c>
      <c r="I140" s="9">
        <v>11.13</v>
      </c>
    </row>
    <row r="141" spans="2:9" x14ac:dyDescent="0.25">
      <c r="B141" s="8" t="s">
        <v>79</v>
      </c>
      <c r="C141" s="8" t="s">
        <v>30</v>
      </c>
      <c r="D141" s="10">
        <v>150</v>
      </c>
      <c r="E141" s="21">
        <v>14.48</v>
      </c>
      <c r="F141" s="9">
        <v>185</v>
      </c>
      <c r="G141" s="9">
        <v>8.59</v>
      </c>
      <c r="H141" s="9">
        <v>6.09</v>
      </c>
      <c r="I141" s="9">
        <v>28</v>
      </c>
    </row>
    <row r="142" spans="2:9" x14ac:dyDescent="0.25">
      <c r="B142" s="8" t="s">
        <v>8</v>
      </c>
      <c r="C142" s="2" t="s">
        <v>80</v>
      </c>
      <c r="D142" s="10">
        <v>200</v>
      </c>
      <c r="E142" s="25">
        <v>28.8</v>
      </c>
      <c r="F142" s="9">
        <v>92</v>
      </c>
      <c r="G142" s="9">
        <v>0</v>
      </c>
      <c r="H142" s="9">
        <v>0</v>
      </c>
      <c r="I142" s="9">
        <v>23</v>
      </c>
    </row>
    <row r="143" spans="2:9" x14ac:dyDescent="0.25">
      <c r="B143" s="8" t="s">
        <v>8</v>
      </c>
      <c r="C143" s="2" t="s">
        <v>33</v>
      </c>
      <c r="D143" s="13">
        <v>40</v>
      </c>
      <c r="E143" s="27">
        <v>4.12</v>
      </c>
      <c r="F143" s="14">
        <v>93.52</v>
      </c>
      <c r="G143" s="13">
        <v>3.16</v>
      </c>
      <c r="H143" s="13">
        <v>0.4</v>
      </c>
      <c r="I143" s="13">
        <v>19.32</v>
      </c>
    </row>
    <row r="144" spans="2:9" x14ac:dyDescent="0.25">
      <c r="C144" s="4" t="s">
        <v>9</v>
      </c>
      <c r="D144" s="28">
        <f>SUM(D138:D143)</f>
        <v>810</v>
      </c>
      <c r="E144" s="28">
        <f>SUM(E138:E143)</f>
        <v>151.01000000000002</v>
      </c>
      <c r="F144" s="28">
        <f>SUM(F138:F143)</f>
        <v>814.66</v>
      </c>
      <c r="G144" s="28">
        <f t="shared" ref="G144:I144" si="13">SUM(G138:G143)</f>
        <v>26.38</v>
      </c>
      <c r="H144" s="28">
        <f t="shared" si="13"/>
        <v>27.49</v>
      </c>
      <c r="I144" s="28">
        <f t="shared" si="13"/>
        <v>108.57</v>
      </c>
    </row>
    <row r="145" spans="2:9" x14ac:dyDescent="0.25">
      <c r="C145" s="3" t="s">
        <v>16</v>
      </c>
      <c r="D145" s="21"/>
      <c r="E145" s="21"/>
    </row>
    <row r="146" spans="2:9" x14ac:dyDescent="0.25">
      <c r="B146" s="8" t="s">
        <v>73</v>
      </c>
      <c r="C146" s="18" t="s">
        <v>74</v>
      </c>
      <c r="D146" s="10">
        <v>100</v>
      </c>
      <c r="E146" s="21">
        <v>26.47</v>
      </c>
      <c r="F146" s="9">
        <v>154</v>
      </c>
      <c r="G146" s="9">
        <v>2.36</v>
      </c>
      <c r="H146" s="9">
        <v>0.1</v>
      </c>
      <c r="I146" s="9">
        <v>22.78</v>
      </c>
    </row>
    <row r="147" spans="2:9" x14ac:dyDescent="0.25">
      <c r="B147" s="8" t="s">
        <v>75</v>
      </c>
      <c r="C147" s="2" t="s">
        <v>76</v>
      </c>
      <c r="D147" s="10">
        <v>250</v>
      </c>
      <c r="E147" s="21">
        <v>38.97</v>
      </c>
      <c r="F147" s="10">
        <v>131.96</v>
      </c>
      <c r="G147" s="10">
        <v>6.21</v>
      </c>
      <c r="H147" s="10">
        <v>5.94</v>
      </c>
      <c r="I147" s="10">
        <v>13.4</v>
      </c>
    </row>
    <row r="148" spans="2:9" x14ac:dyDescent="0.25">
      <c r="B148" s="8" t="s">
        <v>77</v>
      </c>
      <c r="C148" s="12" t="s">
        <v>78</v>
      </c>
      <c r="D148" s="7">
        <v>170</v>
      </c>
      <c r="E148" s="21">
        <v>72.63</v>
      </c>
      <c r="F148" s="9">
        <v>269</v>
      </c>
      <c r="G148" s="9">
        <v>10</v>
      </c>
      <c r="H148" s="9">
        <v>17.600000000000001</v>
      </c>
      <c r="I148" s="9">
        <v>19.11</v>
      </c>
    </row>
    <row r="149" spans="2:9" x14ac:dyDescent="0.25">
      <c r="B149" s="8" t="s">
        <v>79</v>
      </c>
      <c r="C149" s="8" t="s">
        <v>30</v>
      </c>
      <c r="D149" s="10">
        <v>180</v>
      </c>
      <c r="E149" s="21">
        <v>18.36</v>
      </c>
      <c r="F149" s="10">
        <v>185</v>
      </c>
      <c r="G149" s="10">
        <v>8</v>
      </c>
      <c r="H149" s="10">
        <v>7.3109999999999999</v>
      </c>
      <c r="I149" s="10">
        <v>36</v>
      </c>
    </row>
    <row r="150" spans="2:9" x14ac:dyDescent="0.25">
      <c r="B150" s="8" t="s">
        <v>8</v>
      </c>
      <c r="C150" s="2" t="s">
        <v>80</v>
      </c>
      <c r="D150" s="10">
        <v>200</v>
      </c>
      <c r="E150" s="25">
        <v>28.8</v>
      </c>
      <c r="F150" s="9">
        <v>92</v>
      </c>
      <c r="G150" s="9">
        <v>0</v>
      </c>
      <c r="H150" s="9">
        <v>0</v>
      </c>
      <c r="I150" s="9">
        <v>23</v>
      </c>
    </row>
    <row r="151" spans="2:9" x14ac:dyDescent="0.25">
      <c r="B151" s="8" t="s">
        <v>8</v>
      </c>
      <c r="C151" s="2" t="s">
        <v>33</v>
      </c>
      <c r="D151" s="13">
        <v>40</v>
      </c>
      <c r="E151" s="27">
        <v>4.12</v>
      </c>
      <c r="F151" s="14">
        <v>93.52</v>
      </c>
      <c r="G151" s="13">
        <v>3.16</v>
      </c>
      <c r="H151" s="13">
        <v>0.4</v>
      </c>
      <c r="I151" s="13">
        <v>19.32</v>
      </c>
    </row>
    <row r="152" spans="2:9" x14ac:dyDescent="0.25">
      <c r="C152" s="4" t="s">
        <v>9</v>
      </c>
      <c r="D152" s="28">
        <f>SUM(D146:D151)</f>
        <v>940</v>
      </c>
      <c r="E152" s="28">
        <f>SUM(E146:E151)</f>
        <v>189.35000000000002</v>
      </c>
      <c r="F152" s="28">
        <f>SUM(F146:F151)</f>
        <v>925.48</v>
      </c>
      <c r="G152" s="28">
        <f t="shared" ref="G152:I152" si="14">SUM(G146:G151)</f>
        <v>29.73</v>
      </c>
      <c r="H152" s="28">
        <f t="shared" si="14"/>
        <v>31.350999999999999</v>
      </c>
      <c r="I152" s="28">
        <f t="shared" si="14"/>
        <v>133.60999999999999</v>
      </c>
    </row>
    <row r="153" spans="2:9" x14ac:dyDescent="0.25">
      <c r="C153" s="23"/>
      <c r="D153" s="21"/>
      <c r="E153" s="21"/>
    </row>
    <row r="154" spans="2:9" x14ac:dyDescent="0.25">
      <c r="C154" s="4" t="s">
        <v>45</v>
      </c>
      <c r="D154" s="24" t="s">
        <v>10</v>
      </c>
      <c r="E154" s="21"/>
    </row>
    <row r="155" spans="2:9" x14ac:dyDescent="0.25">
      <c r="C155" s="23"/>
      <c r="D155" s="21"/>
      <c r="E155" s="21"/>
    </row>
    <row r="156" spans="2:9" x14ac:dyDescent="0.25">
      <c r="C156" s="4" t="s">
        <v>12</v>
      </c>
      <c r="D156" s="21"/>
      <c r="E156" s="21"/>
    </row>
    <row r="157" spans="2:9" x14ac:dyDescent="0.25">
      <c r="C157" s="23"/>
      <c r="D157" s="21"/>
      <c r="E157" s="21"/>
    </row>
    <row r="158" spans="2:9" x14ac:dyDescent="0.25">
      <c r="C158" s="4" t="s">
        <v>11</v>
      </c>
      <c r="D158" s="21"/>
      <c r="E158" s="21"/>
    </row>
    <row r="159" spans="2:9" x14ac:dyDescent="0.25">
      <c r="C159" s="4"/>
      <c r="D159" s="21"/>
      <c r="E159" s="21"/>
    </row>
    <row r="160" spans="2:9" x14ac:dyDescent="0.25">
      <c r="C160" s="4"/>
      <c r="D160" s="21"/>
      <c r="E160" s="21"/>
    </row>
    <row r="161" spans="2:9" x14ac:dyDescent="0.25">
      <c r="C161" s="23"/>
      <c r="D161" s="21"/>
      <c r="E161" s="21"/>
    </row>
    <row r="162" spans="2:9" x14ac:dyDescent="0.25">
      <c r="C162" s="23" t="s">
        <v>18</v>
      </c>
      <c r="D162" s="21" t="s">
        <v>13</v>
      </c>
      <c r="E162" s="21"/>
    </row>
    <row r="163" spans="2:9" x14ac:dyDescent="0.25">
      <c r="C163" s="23"/>
      <c r="D163" s="21"/>
      <c r="E163" s="21"/>
    </row>
    <row r="164" spans="2:9" x14ac:dyDescent="0.25">
      <c r="B164" s="20"/>
      <c r="C164" s="4" t="str">
        <f>T("Меню на 02 апреля 2026 г.")</f>
        <v>Меню на 02 апреля 2026 г.</v>
      </c>
      <c r="D164" s="21"/>
      <c r="E164" s="21"/>
    </row>
    <row r="165" spans="2:9" x14ac:dyDescent="0.25">
      <c r="C165" s="23"/>
      <c r="D165" s="21"/>
      <c r="E165" s="21"/>
    </row>
    <row r="166" spans="2:9" x14ac:dyDescent="0.25">
      <c r="B166" s="24" t="s">
        <v>0</v>
      </c>
      <c r="C166" s="3" t="s">
        <v>1</v>
      </c>
      <c r="D166" s="6" t="s">
        <v>6</v>
      </c>
      <c r="E166" s="6" t="s">
        <v>7</v>
      </c>
      <c r="F166" s="5" t="s">
        <v>5</v>
      </c>
      <c r="G166" s="5" t="s">
        <v>2</v>
      </c>
      <c r="H166" s="5" t="s">
        <v>3</v>
      </c>
      <c r="I166" s="5" t="s">
        <v>4</v>
      </c>
    </row>
    <row r="167" spans="2:9" x14ac:dyDescent="0.25">
      <c r="C167" s="3" t="s">
        <v>14</v>
      </c>
      <c r="D167" s="21"/>
      <c r="E167" s="21"/>
    </row>
    <row r="168" spans="2:9" x14ac:dyDescent="0.25">
      <c r="B168" s="8" t="s">
        <v>81</v>
      </c>
      <c r="C168" s="12" t="s">
        <v>82</v>
      </c>
      <c r="D168" s="7">
        <v>210</v>
      </c>
      <c r="E168" s="21">
        <v>31.99</v>
      </c>
      <c r="F168" s="9">
        <v>252.3</v>
      </c>
      <c r="G168" s="9">
        <v>7.31</v>
      </c>
      <c r="H168" s="9">
        <v>6.87</v>
      </c>
      <c r="I168" s="9">
        <v>17.850000000000001</v>
      </c>
    </row>
    <row r="169" spans="2:9" x14ac:dyDescent="0.25">
      <c r="B169" s="8" t="s">
        <v>8</v>
      </c>
      <c r="C169" s="8" t="s">
        <v>83</v>
      </c>
      <c r="D169" s="10">
        <v>100</v>
      </c>
      <c r="E169" s="25">
        <v>36</v>
      </c>
      <c r="F169" s="9">
        <v>185.6</v>
      </c>
      <c r="G169" s="9">
        <v>7.9</v>
      </c>
      <c r="H169" s="9">
        <v>9.4</v>
      </c>
      <c r="I169" s="9">
        <v>35.5</v>
      </c>
    </row>
    <row r="170" spans="2:9" x14ac:dyDescent="0.25">
      <c r="B170" s="8" t="s">
        <v>84</v>
      </c>
      <c r="C170" s="8" t="s">
        <v>85</v>
      </c>
      <c r="D170" s="10">
        <v>200</v>
      </c>
      <c r="E170" s="25">
        <v>10.29</v>
      </c>
      <c r="F170" s="9">
        <v>81</v>
      </c>
      <c r="G170" s="9">
        <v>1.52</v>
      </c>
      <c r="H170" s="9">
        <v>1.35</v>
      </c>
      <c r="I170" s="9">
        <v>15.9</v>
      </c>
    </row>
    <row r="171" spans="2:9" x14ac:dyDescent="0.25">
      <c r="B171" s="8" t="s">
        <v>8</v>
      </c>
      <c r="C171" s="8" t="s">
        <v>24</v>
      </c>
      <c r="D171" s="7">
        <v>30</v>
      </c>
      <c r="E171" s="25">
        <v>4.8</v>
      </c>
      <c r="F171" s="11">
        <v>70.8</v>
      </c>
      <c r="G171" s="11">
        <v>2.31</v>
      </c>
      <c r="H171" s="11">
        <v>0.28999999999999998</v>
      </c>
      <c r="I171" s="11">
        <v>14.37</v>
      </c>
    </row>
    <row r="172" spans="2:9" x14ac:dyDescent="0.25">
      <c r="C172" s="4" t="s">
        <v>9</v>
      </c>
      <c r="D172" s="5">
        <f>SUM(D168:D171)</f>
        <v>540</v>
      </c>
      <c r="E172" s="5">
        <f>SUM(E168:E171)</f>
        <v>83.08</v>
      </c>
      <c r="F172" s="5">
        <f>SUM(F168:F171)</f>
        <v>589.69999999999993</v>
      </c>
      <c r="G172" s="5">
        <f t="shared" ref="G172:I172" si="15">SUM(G168:G171)</f>
        <v>19.04</v>
      </c>
      <c r="H172" s="5">
        <f t="shared" si="15"/>
        <v>17.91</v>
      </c>
      <c r="I172" s="5">
        <f t="shared" si="15"/>
        <v>83.62</v>
      </c>
    </row>
    <row r="173" spans="2:9" x14ac:dyDescent="0.25">
      <c r="C173" s="3" t="s">
        <v>15</v>
      </c>
      <c r="F173" s="26"/>
      <c r="G173" s="26"/>
      <c r="H173" s="26"/>
      <c r="I173" s="26"/>
    </row>
    <row r="174" spans="2:9" x14ac:dyDescent="0.25">
      <c r="B174" s="8" t="s">
        <v>86</v>
      </c>
      <c r="C174" s="8" t="s">
        <v>87</v>
      </c>
      <c r="D174" s="10">
        <v>100</v>
      </c>
      <c r="E174" s="25">
        <v>48</v>
      </c>
      <c r="F174" s="9">
        <v>25</v>
      </c>
      <c r="G174" s="9">
        <v>1.32</v>
      </c>
      <c r="H174" s="9">
        <v>0</v>
      </c>
      <c r="I174" s="9">
        <v>7.41</v>
      </c>
    </row>
    <row r="175" spans="2:9" x14ac:dyDescent="0.25">
      <c r="B175" s="8" t="s">
        <v>88</v>
      </c>
      <c r="C175" s="8" t="s">
        <v>89</v>
      </c>
      <c r="D175" s="10">
        <v>150</v>
      </c>
      <c r="E175" s="25">
        <v>72.47</v>
      </c>
      <c r="F175" s="9">
        <v>248</v>
      </c>
      <c r="G175" s="9">
        <v>10.95</v>
      </c>
      <c r="H175" s="9">
        <v>16.579999999999998</v>
      </c>
      <c r="I175" s="9">
        <v>18.88</v>
      </c>
    </row>
    <row r="176" spans="2:9" x14ac:dyDescent="0.25">
      <c r="B176" s="8" t="s">
        <v>90</v>
      </c>
      <c r="C176" s="8" t="s">
        <v>50</v>
      </c>
      <c r="D176" s="10">
        <v>180</v>
      </c>
      <c r="E176" s="25">
        <v>36.6</v>
      </c>
      <c r="F176" s="9">
        <v>176.762</v>
      </c>
      <c r="G176" s="9">
        <v>4.08</v>
      </c>
      <c r="H176" s="9">
        <v>5.6859999999999999</v>
      </c>
      <c r="I176" s="9">
        <v>17.5</v>
      </c>
    </row>
    <row r="177" spans="2:9" x14ac:dyDescent="0.25">
      <c r="B177" s="8" t="s">
        <v>31</v>
      </c>
      <c r="C177" s="8" t="s">
        <v>32</v>
      </c>
      <c r="D177" s="10">
        <v>200</v>
      </c>
      <c r="E177" s="25">
        <v>5.9</v>
      </c>
      <c r="F177" s="9">
        <v>68</v>
      </c>
      <c r="G177" s="9">
        <v>0.2</v>
      </c>
      <c r="H177" s="9">
        <v>0</v>
      </c>
      <c r="I177" s="9">
        <v>16.579999999999998</v>
      </c>
    </row>
    <row r="178" spans="2:9" x14ac:dyDescent="0.25">
      <c r="B178" s="8" t="s">
        <v>8</v>
      </c>
      <c r="C178" s="2" t="s">
        <v>33</v>
      </c>
      <c r="D178" s="13">
        <v>40</v>
      </c>
      <c r="E178" s="25">
        <v>4.12</v>
      </c>
      <c r="F178" s="14">
        <v>93.52</v>
      </c>
      <c r="G178" s="13">
        <v>3.16</v>
      </c>
      <c r="H178" s="13">
        <v>0.4</v>
      </c>
      <c r="I178" s="13">
        <v>19.32</v>
      </c>
    </row>
    <row r="179" spans="2:9" x14ac:dyDescent="0.25">
      <c r="B179" s="8" t="s">
        <v>8</v>
      </c>
      <c r="C179" s="2" t="s">
        <v>25</v>
      </c>
      <c r="D179" s="13">
        <v>24</v>
      </c>
      <c r="E179" s="25">
        <v>2.4</v>
      </c>
      <c r="F179" s="14">
        <v>57.47</v>
      </c>
      <c r="G179" s="13">
        <v>1.4</v>
      </c>
      <c r="H179" s="13">
        <v>0.27</v>
      </c>
      <c r="I179" s="13">
        <v>12.3</v>
      </c>
    </row>
    <row r="180" spans="2:9" x14ac:dyDescent="0.25">
      <c r="C180" s="4" t="s">
        <v>9</v>
      </c>
      <c r="D180" s="5">
        <f>SUM(D174:D179)</f>
        <v>694</v>
      </c>
      <c r="E180" s="5">
        <f>SUM(E174:E179)</f>
        <v>169.49</v>
      </c>
      <c r="F180" s="5">
        <f>SUM(F174:F179)</f>
        <v>668.75199999999995</v>
      </c>
      <c r="G180" s="5">
        <f t="shared" ref="G180:I180" si="16">SUM(G174:G179)</f>
        <v>21.11</v>
      </c>
      <c r="H180" s="5">
        <f t="shared" si="16"/>
        <v>22.935999999999996</v>
      </c>
      <c r="I180" s="5">
        <f t="shared" si="16"/>
        <v>91.99</v>
      </c>
    </row>
    <row r="181" spans="2:9" x14ac:dyDescent="0.25">
      <c r="C181" s="3" t="s">
        <v>34</v>
      </c>
      <c r="D181" s="21"/>
      <c r="F181" s="26"/>
      <c r="G181" s="26"/>
      <c r="H181" s="26"/>
      <c r="I181" s="26"/>
    </row>
    <row r="182" spans="2:9" x14ac:dyDescent="0.25">
      <c r="B182" s="8" t="s">
        <v>8</v>
      </c>
      <c r="C182" s="16" t="s">
        <v>62</v>
      </c>
      <c r="D182" s="10">
        <v>60</v>
      </c>
      <c r="E182" s="25">
        <v>18.29</v>
      </c>
      <c r="F182" s="10">
        <v>58.2</v>
      </c>
      <c r="G182" s="10">
        <v>2.6</v>
      </c>
      <c r="H182" s="10">
        <v>4.2</v>
      </c>
      <c r="I182" s="10">
        <v>14</v>
      </c>
    </row>
    <row r="183" spans="2:9" x14ac:dyDescent="0.25">
      <c r="B183" s="8" t="s">
        <v>91</v>
      </c>
      <c r="C183" s="2" t="s">
        <v>92</v>
      </c>
      <c r="D183" s="10">
        <v>250</v>
      </c>
      <c r="E183" s="25">
        <v>32.979999999999997</v>
      </c>
      <c r="F183" s="10">
        <v>138.755</v>
      </c>
      <c r="G183" s="10">
        <v>5.7889999999999997</v>
      </c>
      <c r="H183" s="10">
        <v>8.7289999999999992</v>
      </c>
      <c r="I183" s="10">
        <v>19.2</v>
      </c>
    </row>
    <row r="184" spans="2:9" x14ac:dyDescent="0.25">
      <c r="B184" s="8" t="s">
        <v>93</v>
      </c>
      <c r="C184" s="8" t="s">
        <v>94</v>
      </c>
      <c r="D184" s="10">
        <v>150</v>
      </c>
      <c r="E184" s="25">
        <v>61.45</v>
      </c>
      <c r="F184" s="9">
        <v>338</v>
      </c>
      <c r="G184" s="9">
        <v>12.7</v>
      </c>
      <c r="H184" s="9">
        <v>11</v>
      </c>
      <c r="I184" s="9">
        <v>26.8</v>
      </c>
    </row>
    <row r="185" spans="2:9" x14ac:dyDescent="0.25">
      <c r="B185" s="8" t="s">
        <v>95</v>
      </c>
      <c r="C185" s="8" t="s">
        <v>96</v>
      </c>
      <c r="D185" s="10">
        <v>200</v>
      </c>
      <c r="E185" s="25">
        <v>8.4</v>
      </c>
      <c r="F185" s="9">
        <v>118.5</v>
      </c>
      <c r="G185" s="9">
        <v>0.23</v>
      </c>
      <c r="H185" s="9" t="s">
        <v>97</v>
      </c>
      <c r="I185" s="9">
        <v>29.41</v>
      </c>
    </row>
    <row r="186" spans="2:9" x14ac:dyDescent="0.25">
      <c r="B186" s="8" t="s">
        <v>8</v>
      </c>
      <c r="C186" s="2" t="s">
        <v>33</v>
      </c>
      <c r="D186" s="13">
        <v>40</v>
      </c>
      <c r="E186" s="25">
        <v>4.12</v>
      </c>
      <c r="F186" s="14">
        <v>93.52</v>
      </c>
      <c r="G186" s="13">
        <v>3.16</v>
      </c>
      <c r="H186" s="13">
        <v>0.4</v>
      </c>
      <c r="I186" s="13">
        <v>19.32</v>
      </c>
    </row>
    <row r="187" spans="2:9" x14ac:dyDescent="0.25">
      <c r="C187" s="4" t="s">
        <v>9</v>
      </c>
      <c r="D187" s="5">
        <f>SUM(D182:D186)</f>
        <v>700</v>
      </c>
      <c r="E187" s="5">
        <f>SUM(E182:E186)</f>
        <v>125.24000000000001</v>
      </c>
      <c r="F187" s="5">
        <f>SUM(F182:F186)</f>
        <v>746.97499999999991</v>
      </c>
      <c r="G187" s="5">
        <f t="shared" ref="G187:I187" si="17">SUM(G182:G186)</f>
        <v>24.478999999999999</v>
      </c>
      <c r="H187" s="5">
        <f t="shared" si="17"/>
        <v>24.328999999999997</v>
      </c>
      <c r="I187" s="5">
        <f t="shared" si="17"/>
        <v>108.72999999999999</v>
      </c>
    </row>
    <row r="188" spans="2:9" x14ac:dyDescent="0.25">
      <c r="B188" s="24" t="s">
        <v>0</v>
      </c>
      <c r="C188" s="3" t="s">
        <v>1</v>
      </c>
      <c r="D188" s="6" t="s">
        <v>6</v>
      </c>
      <c r="E188" s="6" t="s">
        <v>7</v>
      </c>
      <c r="F188" s="5" t="s">
        <v>5</v>
      </c>
      <c r="G188" s="5" t="s">
        <v>2</v>
      </c>
      <c r="H188" s="5" t="s">
        <v>3</v>
      </c>
      <c r="I188" s="5" t="s">
        <v>4</v>
      </c>
    </row>
    <row r="189" spans="2:9" x14ac:dyDescent="0.25">
      <c r="C189" s="3" t="s">
        <v>17</v>
      </c>
      <c r="D189" s="21"/>
      <c r="E189" s="21"/>
    </row>
    <row r="190" spans="2:9" x14ac:dyDescent="0.25">
      <c r="B190" s="8" t="s">
        <v>8</v>
      </c>
      <c r="C190" s="16" t="s">
        <v>62</v>
      </c>
      <c r="D190" s="10">
        <v>60</v>
      </c>
      <c r="E190" s="25">
        <v>18.29</v>
      </c>
      <c r="F190" s="10">
        <v>58.2</v>
      </c>
      <c r="G190" s="10">
        <v>2.6</v>
      </c>
      <c r="H190" s="10">
        <v>4.2</v>
      </c>
      <c r="I190" s="10">
        <v>14</v>
      </c>
    </row>
    <row r="191" spans="2:9" x14ac:dyDescent="0.25">
      <c r="B191" s="8" t="s">
        <v>91</v>
      </c>
      <c r="C191" s="2" t="s">
        <v>92</v>
      </c>
      <c r="D191" s="10">
        <v>250</v>
      </c>
      <c r="E191" s="25">
        <v>32.979999999999997</v>
      </c>
      <c r="F191" s="10">
        <v>138.755</v>
      </c>
      <c r="G191" s="10">
        <v>5.7889999999999997</v>
      </c>
      <c r="H191" s="10">
        <v>8.7289999999999992</v>
      </c>
      <c r="I191" s="10">
        <v>19.2</v>
      </c>
    </row>
    <row r="192" spans="2:9" x14ac:dyDescent="0.25">
      <c r="B192" s="8" t="s">
        <v>93</v>
      </c>
      <c r="C192" s="8" t="s">
        <v>94</v>
      </c>
      <c r="D192" s="10">
        <v>150</v>
      </c>
      <c r="E192" s="25">
        <v>61.45</v>
      </c>
      <c r="F192" s="9">
        <v>338</v>
      </c>
      <c r="G192" s="9">
        <v>12.7</v>
      </c>
      <c r="H192" s="9">
        <v>11</v>
      </c>
      <c r="I192" s="9">
        <v>26.8</v>
      </c>
    </row>
    <row r="193" spans="2:9" x14ac:dyDescent="0.25">
      <c r="B193" s="8" t="s">
        <v>95</v>
      </c>
      <c r="C193" s="8" t="s">
        <v>96</v>
      </c>
      <c r="D193" s="10">
        <v>200</v>
      </c>
      <c r="E193" s="25">
        <v>8.4</v>
      </c>
      <c r="F193" s="9">
        <v>118.5</v>
      </c>
      <c r="G193" s="9">
        <v>0.23</v>
      </c>
      <c r="H193" s="9" t="s">
        <v>97</v>
      </c>
      <c r="I193" s="9">
        <v>29.41</v>
      </c>
    </row>
    <row r="194" spans="2:9" x14ac:dyDescent="0.25">
      <c r="B194" s="8" t="s">
        <v>8</v>
      </c>
      <c r="C194" s="2" t="s">
        <v>33</v>
      </c>
      <c r="D194" s="13">
        <v>40</v>
      </c>
      <c r="E194" s="25">
        <v>4.12</v>
      </c>
      <c r="F194" s="14">
        <v>93.52</v>
      </c>
      <c r="G194" s="13">
        <v>3.16</v>
      </c>
      <c r="H194" s="13">
        <v>0.4</v>
      </c>
      <c r="I194" s="13">
        <v>19.32</v>
      </c>
    </row>
    <row r="195" spans="2:9" x14ac:dyDescent="0.25">
      <c r="C195" s="4" t="s">
        <v>9</v>
      </c>
      <c r="D195" s="5">
        <f>SUM(D190:D194)</f>
        <v>700</v>
      </c>
      <c r="E195" s="5">
        <f>SUM(E190:E194)</f>
        <v>125.24000000000001</v>
      </c>
      <c r="F195" s="5">
        <f>SUM(F190:F194)</f>
        <v>746.97499999999991</v>
      </c>
      <c r="G195" s="5">
        <f t="shared" ref="G195:I195" si="18">SUM(G190:G194)</f>
        <v>24.478999999999999</v>
      </c>
      <c r="H195" s="5">
        <f t="shared" si="18"/>
        <v>24.328999999999997</v>
      </c>
      <c r="I195" s="5">
        <f t="shared" si="18"/>
        <v>108.72999999999999</v>
      </c>
    </row>
    <row r="196" spans="2:9" x14ac:dyDescent="0.25">
      <c r="C196" s="3" t="s">
        <v>16</v>
      </c>
      <c r="D196" s="21"/>
    </row>
    <row r="197" spans="2:9" x14ac:dyDescent="0.25">
      <c r="B197" s="8" t="s">
        <v>8</v>
      </c>
      <c r="C197" s="16" t="s">
        <v>62</v>
      </c>
      <c r="D197" s="10">
        <v>100</v>
      </c>
      <c r="E197" s="25">
        <v>32.6</v>
      </c>
      <c r="F197" s="10">
        <v>97</v>
      </c>
      <c r="G197" s="10">
        <v>1</v>
      </c>
      <c r="H197" s="10">
        <v>7</v>
      </c>
      <c r="I197" s="10">
        <v>13</v>
      </c>
    </row>
    <row r="198" spans="2:9" x14ac:dyDescent="0.25">
      <c r="B198" s="8" t="s">
        <v>91</v>
      </c>
      <c r="C198" s="2" t="s">
        <v>92</v>
      </c>
      <c r="D198" s="10">
        <v>250</v>
      </c>
      <c r="E198" s="25">
        <v>32.979999999999997</v>
      </c>
      <c r="F198" s="10">
        <v>138.755</v>
      </c>
      <c r="G198" s="10">
        <v>5.7889999999999997</v>
      </c>
      <c r="H198" s="10">
        <v>8.7289999999999992</v>
      </c>
      <c r="I198" s="10">
        <v>9.2609999999999992</v>
      </c>
    </row>
    <row r="199" spans="2:9" x14ac:dyDescent="0.25">
      <c r="B199" s="8" t="s">
        <v>93</v>
      </c>
      <c r="C199" s="8" t="s">
        <v>94</v>
      </c>
      <c r="D199" s="10">
        <v>250</v>
      </c>
      <c r="E199" s="25">
        <v>91.25</v>
      </c>
      <c r="F199" s="9">
        <v>381.66</v>
      </c>
      <c r="G199" s="9">
        <v>21.18</v>
      </c>
      <c r="H199" s="9">
        <v>13.08</v>
      </c>
      <c r="I199" s="9">
        <v>44.66</v>
      </c>
    </row>
    <row r="200" spans="2:9" x14ac:dyDescent="0.25">
      <c r="B200" s="8" t="s">
        <v>95</v>
      </c>
      <c r="C200" s="8" t="s">
        <v>96</v>
      </c>
      <c r="D200" s="10">
        <v>200</v>
      </c>
      <c r="E200" s="25">
        <v>8.4</v>
      </c>
      <c r="F200" s="9">
        <v>118.5</v>
      </c>
      <c r="G200" s="9">
        <v>0.23</v>
      </c>
      <c r="H200" s="9" t="s">
        <v>97</v>
      </c>
      <c r="I200" s="9">
        <v>29.41</v>
      </c>
    </row>
    <row r="201" spans="2:9" x14ac:dyDescent="0.25">
      <c r="B201" s="8" t="s">
        <v>8</v>
      </c>
      <c r="C201" s="2" t="s">
        <v>33</v>
      </c>
      <c r="D201" s="13">
        <v>40</v>
      </c>
      <c r="E201" s="25">
        <v>4.12</v>
      </c>
      <c r="F201" s="14">
        <v>93.52</v>
      </c>
      <c r="G201" s="13">
        <v>3.16</v>
      </c>
      <c r="H201" s="13">
        <v>0.4</v>
      </c>
      <c r="I201" s="13">
        <v>19.32</v>
      </c>
    </row>
    <row r="202" spans="2:9" x14ac:dyDescent="0.25">
      <c r="C202" s="4" t="s">
        <v>9</v>
      </c>
      <c r="D202" s="28">
        <f>SUM(D197:D201)</f>
        <v>840</v>
      </c>
      <c r="E202" s="28">
        <f>SUM(E197:E201)</f>
        <v>169.35</v>
      </c>
      <c r="F202" s="28">
        <f>SUM(F197:F201)</f>
        <v>829.43499999999995</v>
      </c>
      <c r="G202" s="28">
        <f t="shared" ref="G202:I202" si="19">SUM(G197:G201)</f>
        <v>31.359000000000002</v>
      </c>
      <c r="H202" s="28">
        <f t="shared" si="19"/>
        <v>29.208999999999996</v>
      </c>
      <c r="I202" s="28">
        <f t="shared" si="19"/>
        <v>115.65099999999998</v>
      </c>
    </row>
    <row r="203" spans="2:9" x14ac:dyDescent="0.25">
      <c r="C203" s="23"/>
      <c r="D203" s="21"/>
      <c r="E203" s="21"/>
    </row>
    <row r="204" spans="2:9" x14ac:dyDescent="0.25">
      <c r="C204" s="4" t="s">
        <v>45</v>
      </c>
      <c r="D204" s="24" t="s">
        <v>10</v>
      </c>
      <c r="E204" s="21"/>
    </row>
    <row r="205" spans="2:9" x14ac:dyDescent="0.25">
      <c r="C205" s="23"/>
      <c r="D205" s="21"/>
      <c r="E205" s="21"/>
    </row>
    <row r="206" spans="2:9" x14ac:dyDescent="0.25">
      <c r="C206" s="4" t="s">
        <v>12</v>
      </c>
      <c r="D206" s="21"/>
      <c r="E206" s="21"/>
    </row>
    <row r="207" spans="2:9" x14ac:dyDescent="0.25">
      <c r="C207" s="23"/>
      <c r="D207" s="21"/>
      <c r="E207" s="21"/>
    </row>
    <row r="208" spans="2:9" x14ac:dyDescent="0.25">
      <c r="C208" s="4" t="s">
        <v>11</v>
      </c>
      <c r="D208" s="21"/>
      <c r="E208" s="21"/>
    </row>
    <row r="209" spans="2:9" x14ac:dyDescent="0.25">
      <c r="C209" s="4"/>
      <c r="D209" s="21"/>
      <c r="E209" s="21"/>
    </row>
    <row r="210" spans="2:9" x14ac:dyDescent="0.25">
      <c r="C210" s="4"/>
      <c r="D210" s="21"/>
      <c r="E210" s="21"/>
    </row>
    <row r="211" spans="2:9" x14ac:dyDescent="0.25">
      <c r="C211" s="23"/>
      <c r="D211" s="21"/>
      <c r="E211" s="21"/>
    </row>
    <row r="212" spans="2:9" x14ac:dyDescent="0.25">
      <c r="C212" s="23" t="s">
        <v>18</v>
      </c>
      <c r="D212" s="21" t="s">
        <v>13</v>
      </c>
      <c r="E212" s="21"/>
    </row>
    <row r="213" spans="2:9" x14ac:dyDescent="0.25">
      <c r="C213" s="23"/>
      <c r="D213" s="21"/>
      <c r="E213" s="21"/>
    </row>
    <row r="214" spans="2:9" x14ac:dyDescent="0.25">
      <c r="B214" s="20"/>
      <c r="C214" s="4" t="str">
        <f>T("Меню на 03 апреля 2026 г.")</f>
        <v>Меню на 03 апреля 2026 г.</v>
      </c>
      <c r="D214" s="21"/>
      <c r="E214" s="21"/>
    </row>
    <row r="215" spans="2:9" x14ac:dyDescent="0.25">
      <c r="C215" s="23"/>
      <c r="D215" s="21"/>
      <c r="E215" s="21"/>
    </row>
    <row r="216" spans="2:9" x14ac:dyDescent="0.25">
      <c r="B216" s="24" t="s">
        <v>0</v>
      </c>
      <c r="C216" s="3" t="s">
        <v>1</v>
      </c>
      <c r="D216" s="6" t="s">
        <v>6</v>
      </c>
      <c r="E216" s="6" t="s">
        <v>7</v>
      </c>
      <c r="F216" s="5" t="s">
        <v>5</v>
      </c>
      <c r="G216" s="5" t="s">
        <v>2</v>
      </c>
      <c r="H216" s="5" t="s">
        <v>3</v>
      </c>
      <c r="I216" s="5" t="s">
        <v>4</v>
      </c>
    </row>
    <row r="217" spans="2:9" x14ac:dyDescent="0.25">
      <c r="C217" s="3" t="s">
        <v>14</v>
      </c>
      <c r="D217" s="21"/>
      <c r="E217" s="21"/>
    </row>
    <row r="218" spans="2:9" x14ac:dyDescent="0.25">
      <c r="B218" s="8" t="s">
        <v>98</v>
      </c>
      <c r="C218" s="8" t="s">
        <v>99</v>
      </c>
      <c r="D218" s="10">
        <v>60</v>
      </c>
      <c r="E218" s="27">
        <v>20.37</v>
      </c>
      <c r="F218" s="9">
        <v>36.96</v>
      </c>
      <c r="G218" s="9">
        <v>0.45</v>
      </c>
      <c r="H218" s="9">
        <v>0</v>
      </c>
      <c r="I218" s="9">
        <v>1.41</v>
      </c>
    </row>
    <row r="219" spans="2:9" x14ac:dyDescent="0.25">
      <c r="B219" s="8" t="s">
        <v>47</v>
      </c>
      <c r="C219" s="8" t="s">
        <v>100</v>
      </c>
      <c r="D219" s="10">
        <v>100</v>
      </c>
      <c r="E219" s="25">
        <v>50.94</v>
      </c>
      <c r="F219" s="9">
        <v>168.91</v>
      </c>
      <c r="G219" s="9">
        <v>10.08</v>
      </c>
      <c r="H219" s="9">
        <v>11.72</v>
      </c>
      <c r="I219" s="9">
        <v>2.78</v>
      </c>
    </row>
    <row r="220" spans="2:9" x14ac:dyDescent="0.25">
      <c r="B220" s="8" t="s">
        <v>101</v>
      </c>
      <c r="C220" s="8" t="s">
        <v>42</v>
      </c>
      <c r="D220" s="10">
        <v>150</v>
      </c>
      <c r="E220" s="25">
        <v>17.28</v>
      </c>
      <c r="F220" s="9">
        <v>199.95</v>
      </c>
      <c r="G220" s="9">
        <v>3.64</v>
      </c>
      <c r="H220" s="9">
        <v>4.3</v>
      </c>
      <c r="I220" s="9">
        <v>36.67</v>
      </c>
    </row>
    <row r="221" spans="2:9" x14ac:dyDescent="0.25">
      <c r="B221" s="8" t="s">
        <v>102</v>
      </c>
      <c r="C221" s="8" t="s">
        <v>103</v>
      </c>
      <c r="D221" s="10">
        <v>200</v>
      </c>
      <c r="E221" s="25">
        <v>6.47</v>
      </c>
      <c r="F221" s="9">
        <v>54.46</v>
      </c>
      <c r="G221" s="9">
        <v>1.45</v>
      </c>
      <c r="H221" s="9">
        <v>0.192</v>
      </c>
      <c r="I221" s="9">
        <v>11.733000000000001</v>
      </c>
    </row>
    <row r="222" spans="2:9" x14ac:dyDescent="0.25">
      <c r="B222" s="8" t="s">
        <v>8</v>
      </c>
      <c r="C222" s="2" t="s">
        <v>33</v>
      </c>
      <c r="D222" s="7">
        <v>30</v>
      </c>
      <c r="E222" s="25">
        <v>3.08</v>
      </c>
      <c r="F222" s="7">
        <v>70.8</v>
      </c>
      <c r="G222" s="7">
        <v>2.31</v>
      </c>
      <c r="H222" s="7">
        <v>0.28999999999999998</v>
      </c>
      <c r="I222" s="7">
        <v>14.37</v>
      </c>
    </row>
    <row r="223" spans="2:9" x14ac:dyDescent="0.25">
      <c r="B223" s="8" t="s">
        <v>8</v>
      </c>
      <c r="C223" s="2" t="s">
        <v>25</v>
      </c>
      <c r="D223" s="13">
        <v>16</v>
      </c>
      <c r="E223" s="25">
        <v>1.6</v>
      </c>
      <c r="F223" s="7">
        <v>33.92</v>
      </c>
      <c r="G223" s="7">
        <v>1.25</v>
      </c>
      <c r="H223" s="7">
        <v>0.19</v>
      </c>
      <c r="I223" s="7">
        <v>7.44</v>
      </c>
    </row>
    <row r="224" spans="2:9" x14ac:dyDescent="0.25">
      <c r="C224" s="4" t="s">
        <v>9</v>
      </c>
      <c r="D224" s="5">
        <f>SUM(D218:D223)</f>
        <v>556</v>
      </c>
      <c r="E224" s="5">
        <f>SUM(E218:E223)</f>
        <v>99.74</v>
      </c>
      <c r="F224" s="5">
        <f>SUM(F218:F223)</f>
        <v>564.99999999999989</v>
      </c>
      <c r="G224" s="5">
        <f t="shared" ref="G224:I224" si="20">SUM(G218:G223)</f>
        <v>19.18</v>
      </c>
      <c r="H224" s="5">
        <f t="shared" si="20"/>
        <v>16.692</v>
      </c>
      <c r="I224" s="5">
        <f t="shared" si="20"/>
        <v>74.403000000000006</v>
      </c>
    </row>
    <row r="225" spans="2:9" x14ac:dyDescent="0.25">
      <c r="C225" s="3" t="s">
        <v>15</v>
      </c>
      <c r="D225" s="21"/>
      <c r="F225" s="26"/>
      <c r="G225" s="26"/>
      <c r="H225" s="26"/>
      <c r="I225" s="26"/>
    </row>
    <row r="226" spans="2:9" x14ac:dyDescent="0.25">
      <c r="B226" s="8" t="s">
        <v>104</v>
      </c>
      <c r="C226" s="16" t="s">
        <v>105</v>
      </c>
      <c r="D226" s="7">
        <v>100</v>
      </c>
      <c r="E226" s="25">
        <v>22.21</v>
      </c>
      <c r="F226" s="9">
        <v>68</v>
      </c>
      <c r="G226" s="9">
        <v>2.73</v>
      </c>
      <c r="H226" s="9">
        <v>5.0599999999999996</v>
      </c>
      <c r="I226" s="9">
        <v>9.5500000000000007</v>
      </c>
    </row>
    <row r="227" spans="2:9" x14ac:dyDescent="0.25">
      <c r="B227" s="8" t="s">
        <v>106</v>
      </c>
      <c r="C227" s="8" t="s">
        <v>107</v>
      </c>
      <c r="D227" s="10">
        <v>100</v>
      </c>
      <c r="E227" s="25">
        <v>58.24</v>
      </c>
      <c r="F227" s="9">
        <v>185</v>
      </c>
      <c r="G227" s="9">
        <v>8.09</v>
      </c>
      <c r="H227" s="9">
        <v>9.5500000000000007</v>
      </c>
      <c r="I227" s="9">
        <v>7.73</v>
      </c>
    </row>
    <row r="228" spans="2:9" x14ac:dyDescent="0.25">
      <c r="B228" s="8" t="s">
        <v>108</v>
      </c>
      <c r="C228" s="8" t="s">
        <v>66</v>
      </c>
      <c r="D228" s="10">
        <v>180</v>
      </c>
      <c r="E228" s="25">
        <v>41.58</v>
      </c>
      <c r="F228" s="9">
        <v>162</v>
      </c>
      <c r="G228" s="9">
        <v>6.54</v>
      </c>
      <c r="H228" s="9">
        <v>6.94</v>
      </c>
      <c r="I228" s="9">
        <v>16.55</v>
      </c>
    </row>
    <row r="229" spans="2:9" x14ac:dyDescent="0.25">
      <c r="B229" s="8" t="s">
        <v>109</v>
      </c>
      <c r="C229" s="8" t="s">
        <v>110</v>
      </c>
      <c r="D229" s="10">
        <v>200</v>
      </c>
      <c r="E229" s="25">
        <v>6.71</v>
      </c>
      <c r="F229" s="9">
        <v>118.5</v>
      </c>
      <c r="G229" s="9">
        <v>0.23</v>
      </c>
      <c r="H229" s="9" t="s">
        <v>97</v>
      </c>
      <c r="I229" s="9">
        <v>29.41</v>
      </c>
    </row>
    <row r="230" spans="2:9" x14ac:dyDescent="0.25">
      <c r="B230" s="8" t="s">
        <v>8</v>
      </c>
      <c r="C230" s="2" t="s">
        <v>33</v>
      </c>
      <c r="D230" s="13">
        <v>40</v>
      </c>
      <c r="E230" s="25">
        <v>4.12</v>
      </c>
      <c r="F230" s="14">
        <v>93.52</v>
      </c>
      <c r="G230" s="13">
        <v>3.16</v>
      </c>
      <c r="H230" s="13">
        <v>0.4</v>
      </c>
      <c r="I230" s="13">
        <v>19.32</v>
      </c>
    </row>
    <row r="231" spans="2:9" x14ac:dyDescent="0.25">
      <c r="B231" s="8" t="s">
        <v>8</v>
      </c>
      <c r="C231" s="2" t="s">
        <v>25</v>
      </c>
      <c r="D231" s="13">
        <v>24</v>
      </c>
      <c r="E231" s="25">
        <v>2.4</v>
      </c>
      <c r="F231" s="14">
        <v>57.47</v>
      </c>
      <c r="G231" s="13">
        <v>1.4</v>
      </c>
      <c r="H231" s="13">
        <v>0.27</v>
      </c>
      <c r="I231" s="13">
        <v>12.3</v>
      </c>
    </row>
    <row r="232" spans="2:9" x14ac:dyDescent="0.25">
      <c r="C232" s="4" t="s">
        <v>9</v>
      </c>
      <c r="D232" s="5">
        <f>SUM(D226:D231)</f>
        <v>644</v>
      </c>
      <c r="E232" s="5">
        <f>SUM(E226:E231)</f>
        <v>135.26000000000002</v>
      </c>
      <c r="F232" s="5">
        <f>SUM(F226:F231)</f>
        <v>684.49</v>
      </c>
      <c r="G232" s="5">
        <f t="shared" ref="G232:I232" si="21">SUM(G226:G231)</f>
        <v>22.15</v>
      </c>
      <c r="H232" s="5">
        <f t="shared" si="21"/>
        <v>22.22</v>
      </c>
      <c r="I232" s="5">
        <f t="shared" si="21"/>
        <v>94.86</v>
      </c>
    </row>
    <row r="233" spans="2:9" x14ac:dyDescent="0.25">
      <c r="C233" s="3" t="s">
        <v>34</v>
      </c>
      <c r="D233" s="21"/>
      <c r="F233" s="26"/>
      <c r="G233" s="26"/>
      <c r="H233" s="26"/>
      <c r="I233" s="26"/>
    </row>
    <row r="234" spans="2:9" x14ac:dyDescent="0.25">
      <c r="B234" s="8" t="s">
        <v>111</v>
      </c>
      <c r="C234" s="12" t="s">
        <v>112</v>
      </c>
      <c r="D234" s="10">
        <v>30</v>
      </c>
      <c r="E234" s="27">
        <v>19.079999999999998</v>
      </c>
      <c r="F234" s="9">
        <v>22.08</v>
      </c>
      <c r="G234" s="9">
        <v>1.5</v>
      </c>
      <c r="H234" s="9">
        <v>0.87</v>
      </c>
      <c r="I234" s="9">
        <v>7.94</v>
      </c>
    </row>
    <row r="235" spans="2:9" x14ac:dyDescent="0.25">
      <c r="B235" s="8" t="s">
        <v>113</v>
      </c>
      <c r="C235" s="2" t="s">
        <v>114</v>
      </c>
      <c r="D235" s="10">
        <v>250</v>
      </c>
      <c r="E235" s="25">
        <v>33.1</v>
      </c>
      <c r="F235" s="10">
        <f>118.25</f>
        <v>118.25</v>
      </c>
      <c r="G235" s="10">
        <f>2.68+3.25</f>
        <v>5.93</v>
      </c>
      <c r="H235" s="10">
        <f>2.83+1.99</f>
        <v>4.82</v>
      </c>
      <c r="I235" s="10">
        <v>17.45</v>
      </c>
    </row>
    <row r="236" spans="2:9" x14ac:dyDescent="0.25">
      <c r="B236" s="8" t="s">
        <v>115</v>
      </c>
      <c r="C236" s="8" t="s">
        <v>116</v>
      </c>
      <c r="D236" s="10">
        <v>180</v>
      </c>
      <c r="E236" s="25">
        <v>78.58</v>
      </c>
      <c r="F236" s="9">
        <v>434.87</v>
      </c>
      <c r="G236" s="9">
        <v>11.68</v>
      </c>
      <c r="H236" s="9">
        <v>18</v>
      </c>
      <c r="I236" s="9">
        <v>36.6</v>
      </c>
    </row>
    <row r="237" spans="2:9" x14ac:dyDescent="0.25">
      <c r="B237" s="8" t="s">
        <v>60</v>
      </c>
      <c r="C237" s="8" t="s">
        <v>117</v>
      </c>
      <c r="D237" s="10">
        <v>200</v>
      </c>
      <c r="E237" s="27">
        <v>10.88</v>
      </c>
      <c r="F237" s="10">
        <v>84.1</v>
      </c>
      <c r="G237" s="10">
        <v>0.2</v>
      </c>
      <c r="H237" s="10">
        <v>0.8</v>
      </c>
      <c r="I237" s="10">
        <v>18.899999999999999</v>
      </c>
    </row>
    <row r="238" spans="2:9" x14ac:dyDescent="0.25">
      <c r="B238" s="8" t="s">
        <v>8</v>
      </c>
      <c r="C238" s="2" t="s">
        <v>33</v>
      </c>
      <c r="D238" s="13">
        <v>40</v>
      </c>
      <c r="E238" s="25">
        <v>4.12</v>
      </c>
      <c r="F238" s="14">
        <v>93.52</v>
      </c>
      <c r="G238" s="13">
        <v>3.16</v>
      </c>
      <c r="H238" s="13">
        <v>0.4</v>
      </c>
      <c r="I238" s="13">
        <v>19.32</v>
      </c>
    </row>
    <row r="239" spans="2:9" x14ac:dyDescent="0.25">
      <c r="C239" s="4" t="s">
        <v>9</v>
      </c>
      <c r="D239" s="5">
        <f>SUM(D234:D238)</f>
        <v>700</v>
      </c>
      <c r="E239" s="5">
        <f>SUM(E234:E238)</f>
        <v>145.76</v>
      </c>
      <c r="F239" s="5">
        <f>SUM(F234:F238)</f>
        <v>752.82</v>
      </c>
      <c r="G239" s="5">
        <f t="shared" ref="G239:I239" si="22">SUM(G234:G238)</f>
        <v>22.47</v>
      </c>
      <c r="H239" s="5">
        <f t="shared" si="22"/>
        <v>24.89</v>
      </c>
      <c r="I239" s="5">
        <f t="shared" si="22"/>
        <v>100.21000000000001</v>
      </c>
    </row>
    <row r="240" spans="2:9" x14ac:dyDescent="0.25">
      <c r="B240" s="24" t="s">
        <v>0</v>
      </c>
      <c r="C240" s="3" t="s">
        <v>1</v>
      </c>
      <c r="D240" s="6" t="s">
        <v>6</v>
      </c>
      <c r="E240" s="6" t="s">
        <v>7</v>
      </c>
      <c r="F240" s="5" t="s">
        <v>5</v>
      </c>
      <c r="G240" s="5" t="s">
        <v>2</v>
      </c>
      <c r="H240" s="5" t="s">
        <v>3</v>
      </c>
      <c r="I240" s="5" t="s">
        <v>4</v>
      </c>
    </row>
    <row r="241" spans="2:9" x14ac:dyDescent="0.25">
      <c r="C241" s="3" t="s">
        <v>17</v>
      </c>
      <c r="D241" s="21"/>
      <c r="E241" s="21"/>
    </row>
    <row r="242" spans="2:9" x14ac:dyDescent="0.25">
      <c r="B242" s="8" t="s">
        <v>111</v>
      </c>
      <c r="C242" s="12" t="s">
        <v>112</v>
      </c>
      <c r="D242" s="10">
        <v>60</v>
      </c>
      <c r="E242" s="27">
        <v>34.979999999999997</v>
      </c>
      <c r="F242" s="9">
        <v>44.16</v>
      </c>
      <c r="G242" s="9">
        <v>3</v>
      </c>
      <c r="H242" s="9">
        <v>1.74</v>
      </c>
      <c r="I242" s="9">
        <v>15.87</v>
      </c>
    </row>
    <row r="243" spans="2:9" x14ac:dyDescent="0.25">
      <c r="B243" s="8" t="s">
        <v>113</v>
      </c>
      <c r="C243" s="2" t="s">
        <v>114</v>
      </c>
      <c r="D243" s="10">
        <v>250</v>
      </c>
      <c r="E243" s="25">
        <v>33.1</v>
      </c>
      <c r="F243" s="10">
        <f>118.25</f>
        <v>118.25</v>
      </c>
      <c r="G243" s="10">
        <f>2.68+3.25</f>
        <v>5.93</v>
      </c>
      <c r="H243" s="10">
        <f>2.83+1.99</f>
        <v>4.82</v>
      </c>
      <c r="I243" s="10">
        <v>17.45</v>
      </c>
    </row>
    <row r="244" spans="2:9" x14ac:dyDescent="0.25">
      <c r="B244" s="8" t="s">
        <v>115</v>
      </c>
      <c r="C244" s="8" t="s">
        <v>116</v>
      </c>
      <c r="D244" s="10">
        <v>180</v>
      </c>
      <c r="E244" s="25">
        <v>78.58</v>
      </c>
      <c r="F244" s="9">
        <v>434.87</v>
      </c>
      <c r="G244" s="9">
        <v>11.68</v>
      </c>
      <c r="H244" s="9">
        <v>18</v>
      </c>
      <c r="I244" s="9">
        <v>36.6</v>
      </c>
    </row>
    <row r="245" spans="2:9" x14ac:dyDescent="0.25">
      <c r="B245" s="8" t="s">
        <v>60</v>
      </c>
      <c r="C245" s="8" t="s">
        <v>117</v>
      </c>
      <c r="D245" s="10">
        <v>200</v>
      </c>
      <c r="E245" s="27">
        <v>10.88</v>
      </c>
      <c r="F245" s="10">
        <v>84.1</v>
      </c>
      <c r="G245" s="10">
        <v>0.2</v>
      </c>
      <c r="H245" s="10">
        <v>0.8</v>
      </c>
      <c r="I245" s="10">
        <v>18.899999999999999</v>
      </c>
    </row>
    <row r="246" spans="2:9" x14ac:dyDescent="0.25">
      <c r="B246" s="8" t="s">
        <v>8</v>
      </c>
      <c r="C246" s="2" t="s">
        <v>33</v>
      </c>
      <c r="D246" s="13">
        <v>40</v>
      </c>
      <c r="E246" s="25">
        <v>4.12</v>
      </c>
      <c r="F246" s="14">
        <v>93.52</v>
      </c>
      <c r="G246" s="13">
        <v>3.16</v>
      </c>
      <c r="H246" s="13">
        <v>0.4</v>
      </c>
      <c r="I246" s="13">
        <v>19.32</v>
      </c>
    </row>
    <row r="247" spans="2:9" x14ac:dyDescent="0.25">
      <c r="C247" s="4" t="s">
        <v>9</v>
      </c>
      <c r="D247" s="5">
        <f>SUM(D242:D246)</f>
        <v>730</v>
      </c>
      <c r="E247" s="5">
        <f>SUM(E242:E246)</f>
        <v>161.66</v>
      </c>
      <c r="F247" s="5">
        <f>SUM(F242:F246)</f>
        <v>774.9</v>
      </c>
      <c r="G247" s="5">
        <f t="shared" ref="G247:I247" si="23">SUM(G242:G246)</f>
        <v>23.97</v>
      </c>
      <c r="H247" s="5">
        <f t="shared" si="23"/>
        <v>25.76</v>
      </c>
      <c r="I247" s="5">
        <f t="shared" si="23"/>
        <v>108.13999999999999</v>
      </c>
    </row>
    <row r="248" spans="2:9" x14ac:dyDescent="0.25">
      <c r="C248" s="3" t="s">
        <v>16</v>
      </c>
      <c r="F248" s="25"/>
      <c r="G248" s="25"/>
      <c r="H248" s="25"/>
      <c r="I248" s="25"/>
    </row>
    <row r="249" spans="2:9" x14ac:dyDescent="0.25">
      <c r="B249" s="8" t="s">
        <v>111</v>
      </c>
      <c r="C249" s="12" t="s">
        <v>112</v>
      </c>
      <c r="D249" s="7">
        <v>100</v>
      </c>
      <c r="E249" s="27">
        <v>59.69</v>
      </c>
      <c r="F249" s="9">
        <v>73.599999999999994</v>
      </c>
      <c r="G249" s="9">
        <v>6</v>
      </c>
      <c r="H249" s="9">
        <v>2.91</v>
      </c>
      <c r="I249" s="9">
        <v>19.78</v>
      </c>
    </row>
    <row r="250" spans="2:9" x14ac:dyDescent="0.25">
      <c r="B250" s="8" t="s">
        <v>113</v>
      </c>
      <c r="C250" s="2" t="s">
        <v>114</v>
      </c>
      <c r="D250" s="10">
        <v>250</v>
      </c>
      <c r="E250" s="27">
        <v>33.1</v>
      </c>
      <c r="F250" s="10">
        <f>118.25</f>
        <v>118.25</v>
      </c>
      <c r="G250" s="10">
        <f>2.68+3.25</f>
        <v>5.93</v>
      </c>
      <c r="H250" s="10">
        <f>2.83+1.99</f>
        <v>4.82</v>
      </c>
      <c r="I250" s="10">
        <v>17.45</v>
      </c>
    </row>
    <row r="251" spans="2:9" x14ac:dyDescent="0.25">
      <c r="B251" s="8" t="s">
        <v>115</v>
      </c>
      <c r="C251" s="8" t="s">
        <v>116</v>
      </c>
      <c r="D251" s="10">
        <v>220</v>
      </c>
      <c r="E251" s="25">
        <v>92.22</v>
      </c>
      <c r="F251" s="9">
        <v>529.6</v>
      </c>
      <c r="G251" s="9">
        <v>14.32</v>
      </c>
      <c r="H251" s="9">
        <v>20</v>
      </c>
      <c r="I251" s="9">
        <v>39.6</v>
      </c>
    </row>
    <row r="252" spans="2:9" x14ac:dyDescent="0.25">
      <c r="B252" s="8" t="s">
        <v>60</v>
      </c>
      <c r="C252" s="8" t="s">
        <v>117</v>
      </c>
      <c r="D252" s="10">
        <v>200</v>
      </c>
      <c r="E252" s="27">
        <v>10.88</v>
      </c>
      <c r="F252" s="10">
        <v>84.1</v>
      </c>
      <c r="G252" s="10">
        <v>0.2</v>
      </c>
      <c r="H252" s="10">
        <v>0.8</v>
      </c>
      <c r="I252" s="10">
        <v>18.899999999999999</v>
      </c>
    </row>
    <row r="253" spans="2:9" x14ac:dyDescent="0.25">
      <c r="B253" s="8" t="s">
        <v>8</v>
      </c>
      <c r="C253" s="2" t="s">
        <v>33</v>
      </c>
      <c r="D253" s="13">
        <v>40</v>
      </c>
      <c r="E253" s="25">
        <v>4.12</v>
      </c>
      <c r="F253" s="14">
        <v>93.52</v>
      </c>
      <c r="G253" s="13">
        <v>3.16</v>
      </c>
      <c r="H253" s="13">
        <v>0.4</v>
      </c>
      <c r="I253" s="13">
        <v>19.32</v>
      </c>
    </row>
    <row r="254" spans="2:9" x14ac:dyDescent="0.25">
      <c r="C254" s="4" t="s">
        <v>9</v>
      </c>
      <c r="D254" s="28">
        <f>SUM(D249:D253)</f>
        <v>810</v>
      </c>
      <c r="E254" s="28">
        <f>SUM(E249:E253)</f>
        <v>200.01</v>
      </c>
      <c r="F254" s="28">
        <f>SUM(F249:F253)</f>
        <v>899.07</v>
      </c>
      <c r="G254" s="28">
        <f t="shared" ref="G254:I254" si="24">SUM(G249:G253)</f>
        <v>29.61</v>
      </c>
      <c r="H254" s="28">
        <f t="shared" si="24"/>
        <v>28.93</v>
      </c>
      <c r="I254" s="28">
        <f t="shared" si="24"/>
        <v>115.05000000000001</v>
      </c>
    </row>
    <row r="255" spans="2:9" x14ac:dyDescent="0.25">
      <c r="C255" s="23"/>
      <c r="D255" s="21"/>
      <c r="E255" s="21"/>
    </row>
    <row r="256" spans="2:9" x14ac:dyDescent="0.25">
      <c r="C256" s="4" t="s">
        <v>45</v>
      </c>
      <c r="D256" s="24" t="s">
        <v>10</v>
      </c>
      <c r="E256" s="21"/>
    </row>
    <row r="257" spans="3:5" x14ac:dyDescent="0.25">
      <c r="C257" s="23"/>
      <c r="D257" s="21"/>
      <c r="E257" s="21"/>
    </row>
    <row r="258" spans="3:5" x14ac:dyDescent="0.25">
      <c r="C258" s="4" t="s">
        <v>12</v>
      </c>
      <c r="D258" s="21"/>
      <c r="E258" s="21"/>
    </row>
    <row r="259" spans="3:5" x14ac:dyDescent="0.25">
      <c r="C259" s="23"/>
      <c r="D259" s="21"/>
      <c r="E259" s="21"/>
    </row>
    <row r="260" spans="3:5" x14ac:dyDescent="0.25">
      <c r="C260" s="4" t="s">
        <v>11</v>
      </c>
      <c r="D260" s="21"/>
      <c r="E260" s="21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2026-03-30T10:50:59Z</dcterms:modified>
</cp:coreProperties>
</file>