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372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1" i="1" l="1"/>
  <c r="C146" i="1"/>
  <c r="C93" i="1"/>
  <c r="C50" i="1"/>
  <c r="C1" i="1"/>
  <c r="E243" i="1"/>
  <c r="E235" i="1"/>
  <c r="E226" i="1"/>
  <c r="E218" i="1"/>
  <c r="E211" i="1"/>
  <c r="E189" i="1"/>
  <c r="E181" i="1"/>
  <c r="E172" i="1"/>
  <c r="E164" i="1"/>
  <c r="G160" i="1"/>
  <c r="E156" i="1"/>
  <c r="E134" i="1"/>
  <c r="F129" i="1"/>
  <c r="G129" i="1"/>
  <c r="E126" i="1"/>
  <c r="F123" i="1"/>
  <c r="I123" i="1"/>
  <c r="H123" i="1"/>
  <c r="G123" i="1"/>
  <c r="F121" i="1"/>
  <c r="H121" i="1"/>
  <c r="G121" i="1"/>
  <c r="E117" i="1"/>
  <c r="F114" i="1"/>
  <c r="I114" i="1"/>
  <c r="H114" i="1"/>
  <c r="G114" i="1"/>
  <c r="F112" i="1"/>
  <c r="H112" i="1"/>
  <c r="G112" i="1"/>
  <c r="E109" i="1"/>
  <c r="E101" i="1"/>
  <c r="E92" i="1"/>
  <c r="E84" i="1"/>
  <c r="E75" i="1"/>
  <c r="E67" i="1"/>
  <c r="E59" i="1"/>
  <c r="H56" i="1"/>
  <c r="E43" i="1"/>
  <c r="E35" i="1"/>
  <c r="E26" i="1"/>
  <c r="E18" i="1"/>
  <c r="E10" i="1"/>
</calcChain>
</file>

<file path=xl/sharedStrings.xml><?xml version="1.0" encoding="utf-8"?>
<sst xmlns="http://schemas.openxmlformats.org/spreadsheetml/2006/main" count="454" uniqueCount="122">
  <si>
    <t>ООО "ЯСА-Вкус"</t>
  </si>
  <si>
    <t>Школа №</t>
  </si>
  <si>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</si>
  <si>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</si>
  <si>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</si>
  <si>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</si>
  <si>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</si>
  <si>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</si>
  <si>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</si>
  <si>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</si>
  <si>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7-11 лет Рацион Завтрак</t>
  </si>
  <si>
    <t>ТТК №71</t>
  </si>
  <si>
    <t>Горошек зеленый с маслом</t>
  </si>
  <si>
    <t>ТТК№210</t>
  </si>
  <si>
    <t>Омлет натуральный</t>
  </si>
  <si>
    <t>ТТК№382</t>
  </si>
  <si>
    <t>Какао с молоком</t>
  </si>
  <si>
    <t>ПР</t>
  </si>
  <si>
    <t>Хлеб "Крестьянский" с вит-мин. Смесью "Валетек-8"</t>
  </si>
  <si>
    <t>Хлеб "Чусовской" с вит-мин. Смесью "Валетек-8"</t>
  </si>
  <si>
    <t>Итого:</t>
  </si>
  <si>
    <t>Хлебобулочное изделие</t>
  </si>
  <si>
    <t>ТТК№10</t>
  </si>
  <si>
    <t>Каша "Дружба"(рис, пшено)</t>
  </si>
  <si>
    <t>ТТК№386</t>
  </si>
  <si>
    <t>Биойогурт</t>
  </si>
  <si>
    <t>ТТК№379</t>
  </si>
  <si>
    <t xml:space="preserve">Кофейный напиток </t>
  </si>
  <si>
    <t>Батон</t>
  </si>
  <si>
    <t>Печенье в индивидуальной упаковке</t>
  </si>
  <si>
    <t>ТТК№104</t>
  </si>
  <si>
    <t>Суп картофельный с мясными фрикадельками</t>
  </si>
  <si>
    <t>ТТК№260</t>
  </si>
  <si>
    <t>Гуляш из свинины</t>
  </si>
  <si>
    <t>ТК №305</t>
  </si>
  <si>
    <t>Рис припущенный</t>
  </si>
  <si>
    <t>ТТК№342</t>
  </si>
  <si>
    <t>Компот из свежих плодов и ягод(яблоко)</t>
  </si>
  <si>
    <t>-</t>
  </si>
  <si>
    <t>Директор ООО "ЯСА-Вкус"</t>
  </si>
  <si>
    <t>Олюнин С.Ю.</t>
  </si>
  <si>
    <t>Директор школы</t>
  </si>
  <si>
    <t>Зав. производством</t>
  </si>
  <si>
    <t>7-11 лет Рацион Обед</t>
  </si>
  <si>
    <t>ТТК№262/1</t>
  </si>
  <si>
    <t>Каша рисовая</t>
  </si>
  <si>
    <t>Яблоко</t>
  </si>
  <si>
    <t>ТТК№42</t>
  </si>
  <si>
    <t>Котлета Дружба</t>
  </si>
  <si>
    <t>ТТК№312</t>
  </si>
  <si>
    <t>Картофельное пюре</t>
  </si>
  <si>
    <t>ТТК№1009</t>
  </si>
  <si>
    <t xml:space="preserve">Чай с сахаром </t>
  </si>
  <si>
    <t>ГПД и дети мобилизованных граждан (обед)</t>
  </si>
  <si>
    <t>ТТК№88</t>
  </si>
  <si>
    <t>Щи из свежей капусты со сметаной (с курой)</t>
  </si>
  <si>
    <t>ТТК№454</t>
  </si>
  <si>
    <t>Котлеты мясо-картофельные по-хлыновски</t>
  </si>
  <si>
    <t>ТТК№318</t>
  </si>
  <si>
    <t>Овощи соте</t>
  </si>
  <si>
    <t>ТК №883</t>
  </si>
  <si>
    <t>Кисель</t>
  </si>
  <si>
    <t>Изделие хлебобулочное</t>
  </si>
  <si>
    <t>ТТК №224</t>
  </si>
  <si>
    <t>Запеканка из творога с яблоками со сгущ молоком</t>
  </si>
  <si>
    <t>ТТК№75</t>
  </si>
  <si>
    <t>Икра свекольная</t>
  </si>
  <si>
    <t>ТТК№271</t>
  </si>
  <si>
    <t>Котлета Домашняя</t>
  </si>
  <si>
    <t>ТТК№203</t>
  </si>
  <si>
    <t>Макароны отварные</t>
  </si>
  <si>
    <t>ТТК№103</t>
  </si>
  <si>
    <t>Суп картофельный с макаронами и курой</t>
  </si>
  <si>
    <t>ТТК№64</t>
  </si>
  <si>
    <t>Колбаски "Витаминные"</t>
  </si>
  <si>
    <t>ТТК №128/139</t>
  </si>
  <si>
    <t xml:space="preserve">Сложный гарнир(картот пюре+капуста туш) </t>
  </si>
  <si>
    <t>Компот из ягод</t>
  </si>
  <si>
    <t>ТТК№71</t>
  </si>
  <si>
    <t>ТТК№64/2</t>
  </si>
  <si>
    <t>ТТК№50</t>
  </si>
  <si>
    <t>Закуска из свеклы с сыром и чесноком</t>
  </si>
  <si>
    <t>ТТК №42</t>
  </si>
  <si>
    <t>ТТК №203</t>
  </si>
  <si>
    <t>ТТК№455/1</t>
  </si>
  <si>
    <t>Чай с шиповником</t>
  </si>
  <si>
    <t>Закуска из картофеля, соленого огурца и зеленого горошка</t>
  </si>
  <si>
    <t>ТТК№294</t>
  </si>
  <si>
    <t>Котлета куриная рубленная</t>
  </si>
  <si>
    <t>ТТК №68/2</t>
  </si>
  <si>
    <t>Рис болгарский</t>
  </si>
  <si>
    <t>ТТК№377</t>
  </si>
  <si>
    <t xml:space="preserve">Чай с сахаром и лимоном </t>
  </si>
  <si>
    <t>Икра из кабачков</t>
  </si>
  <si>
    <t>ТТК№82</t>
  </si>
  <si>
    <t>Борщ из св капусты со сметаной (с курой)</t>
  </si>
  <si>
    <t>ТТК №10</t>
  </si>
  <si>
    <t xml:space="preserve">Голубцы Любительские с соусом </t>
  </si>
  <si>
    <t>ТТК №302</t>
  </si>
  <si>
    <t>Каша гречневая рассыпчатая</t>
  </si>
  <si>
    <t>ТТК№348</t>
  </si>
  <si>
    <t>Напиток из облепихи</t>
  </si>
  <si>
    <t>ТТК №56</t>
  </si>
  <si>
    <t>ТТК№302</t>
  </si>
  <si>
    <t>ТТК№261</t>
  </si>
  <si>
    <t>Гуляш из куры</t>
  </si>
  <si>
    <t>ТТК№349</t>
  </si>
  <si>
    <t>Напиток из сухофруктов</t>
  </si>
  <si>
    <t>ТК №71</t>
  </si>
  <si>
    <t>Кукуруза консервированная с маслом</t>
  </si>
  <si>
    <t>ТТК№95</t>
  </si>
  <si>
    <t>Рассольник по - Ленинградски со сметаной (с курой)</t>
  </si>
  <si>
    <t>ТТК№229</t>
  </si>
  <si>
    <t xml:space="preserve">Рыба тушеная в томате с овощами </t>
  </si>
  <si>
    <t>ТТК №125</t>
  </si>
  <si>
    <t>Картофель отварной</t>
  </si>
  <si>
    <t>ТТК№388</t>
  </si>
  <si>
    <t>Напиток из шиповника</t>
  </si>
  <si>
    <t>Рыба тушеная в томате с овощами</t>
  </si>
  <si>
    <t>ТТК№125</t>
  </si>
  <si>
    <t>12 лет и старше Рацион Завтрак</t>
  </si>
  <si>
    <t>12 лет и старше Рацион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</si>
</sst>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4" fontId="4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9"/>
  <sheetViews>
    <sheetView tabSelected="1" topLeftCell="A242" workbookViewId="0">
      <selection activeCell="I255" sqref="I255"/>
    </sheetView>
  </sheetViews>
  <sheetFormatPr defaultRowHeight="15.75" x14ac:dyDescent="0.25"/>
  <cols>
    <col min="1" max="1" width="9.140625" style="23"/>
    <col min="2" max="2" width="12.28515625" style="14" customWidth="1"/>
    <col min="3" max="3" width="52.85546875" style="14" customWidth="1"/>
    <col min="4" max="4" width="13.140625" style="14" customWidth="1"/>
    <col min="5" max="5" width="12" style="14" customWidth="1"/>
    <col min="6" max="9" width="12.140625" style="14" customWidth="1"/>
  </cols>
  <sheetData>
    <row r="1" spans="2:9" ht="15.75" customHeight="1" x14ac:dyDescent="0.25">
      <c r="B1" s="24"/>
      <c r="C1" s="25" t="str">
        <f>T("Меню на 06 апреля 2026 г.")</f>
        <v>Меню на 06 апреля 2026 г.</v>
      </c>
      <c r="E1" s="5"/>
    </row>
    <row r="2" spans="2:9" ht="15.75" customHeight="1" x14ac:dyDescent="0.25">
      <c r="E2" s="5"/>
    </row>
    <row r="3" spans="2:9" ht="15.75" customHeight="1" x14ac:dyDescent="0.25">
      <c r="B3" s="26" t="s">
        <v>2</v>
      </c>
      <c r="C3" s="8" t="s">
        <v>3</v>
      </c>
      <c r="D3" s="8" t="s">
        <v>8</v>
      </c>
      <c r="E3" s="8" t="s">
        <v>9</v>
      </c>
      <c r="F3" s="7" t="s">
        <v>7</v>
      </c>
      <c r="G3" s="7" t="s">
        <v>4</v>
      </c>
      <c r="H3" s="7" t="s">
        <v>5</v>
      </c>
      <c r="I3" s="7" t="s">
        <v>6</v>
      </c>
    </row>
    <row r="4" spans="2:9" ht="15.75" customHeight="1" x14ac:dyDescent="0.25">
      <c r="C4" s="8" t="s">
        <v>10</v>
      </c>
      <c r="E4" s="5"/>
    </row>
    <row r="5" spans="2:9" ht="15.75" customHeight="1" x14ac:dyDescent="0.25">
      <c r="B5" s="10" t="s">
        <v>11</v>
      </c>
      <c r="C5" s="10" t="s">
        <v>12</v>
      </c>
      <c r="D5" s="12">
        <v>60</v>
      </c>
      <c r="E5" s="13">
        <v>35.200000000000003</v>
      </c>
      <c r="F5" s="11">
        <v>39.43</v>
      </c>
      <c r="G5" s="11">
        <v>1.827</v>
      </c>
      <c r="H5" s="11">
        <v>2.1720000000000002</v>
      </c>
      <c r="I5" s="11">
        <v>3.1440000000000001</v>
      </c>
    </row>
    <row r="6" spans="2:9" ht="15.75" customHeight="1" x14ac:dyDescent="0.25">
      <c r="B6" s="10" t="s">
        <v>13</v>
      </c>
      <c r="C6" s="16" t="s">
        <v>14</v>
      </c>
      <c r="D6" s="2">
        <v>205</v>
      </c>
      <c r="E6" s="27">
        <v>72.39</v>
      </c>
      <c r="F6" s="9">
        <v>286.89999999999998</v>
      </c>
      <c r="G6" s="9">
        <v>6.7</v>
      </c>
      <c r="H6" s="9">
        <v>11.08</v>
      </c>
      <c r="I6" s="9">
        <v>23.06</v>
      </c>
    </row>
    <row r="7" spans="2:9" ht="15.75" customHeight="1" x14ac:dyDescent="0.25">
      <c r="B7" s="10" t="s">
        <v>15</v>
      </c>
      <c r="C7" s="10" t="s">
        <v>16</v>
      </c>
      <c r="D7" s="12">
        <v>200</v>
      </c>
      <c r="E7" s="27">
        <v>18.48</v>
      </c>
      <c r="F7" s="11">
        <v>135.55600000000001</v>
      </c>
      <c r="G7" s="11">
        <v>5.3680000000000003</v>
      </c>
      <c r="H7" s="11">
        <v>3.22</v>
      </c>
      <c r="I7" s="11">
        <v>21.276</v>
      </c>
    </row>
    <row r="8" spans="2:9" ht="15.75" customHeight="1" x14ac:dyDescent="0.25">
      <c r="B8" s="10" t="s">
        <v>17</v>
      </c>
      <c r="C8" s="1" t="s">
        <v>18</v>
      </c>
      <c r="D8" s="2">
        <v>30</v>
      </c>
      <c r="E8" s="13">
        <v>3.08</v>
      </c>
      <c r="F8" s="2">
        <v>70.8</v>
      </c>
      <c r="G8" s="2">
        <v>2.31</v>
      </c>
      <c r="H8" s="2">
        <v>0.28999999999999998</v>
      </c>
      <c r="I8" s="2">
        <v>14.37</v>
      </c>
    </row>
    <row r="9" spans="2:9" ht="15.75" customHeight="1" x14ac:dyDescent="0.25">
      <c r="B9" s="10" t="s">
        <v>17</v>
      </c>
      <c r="C9" s="1" t="s">
        <v>19</v>
      </c>
      <c r="D9" s="17">
        <v>16</v>
      </c>
      <c r="E9" s="13">
        <v>1.6</v>
      </c>
      <c r="F9" s="2">
        <v>33.92</v>
      </c>
      <c r="G9" s="2">
        <v>1.25</v>
      </c>
      <c r="H9" s="2">
        <v>0.19</v>
      </c>
      <c r="I9" s="2">
        <v>7.44</v>
      </c>
    </row>
    <row r="10" spans="2:9" ht="15.75" customHeight="1" x14ac:dyDescent="0.25">
      <c r="C10" s="15" t="s">
        <v>20</v>
      </c>
      <c r="D10" s="13"/>
      <c r="E10" s="7">
        <f>SUM(E5:E9)</f>
        <v>130.75</v>
      </c>
      <c r="F10" s="4"/>
      <c r="G10" s="4"/>
      <c r="H10" s="4"/>
      <c r="I10" s="4"/>
    </row>
    <row r="11" spans="2:9" ht="15.75" customHeight="1" x14ac:dyDescent="0.25">
      <c r="C11" s="8" t="s">
        <v>120</v>
      </c>
      <c r="D11" s="13"/>
      <c r="E11" s="13"/>
      <c r="F11" s="4"/>
      <c r="G11" s="4"/>
      <c r="H11" s="4"/>
      <c r="I11" s="4"/>
    </row>
    <row r="12" spans="2:9" ht="15.75" customHeight="1" x14ac:dyDescent="0.25">
      <c r="B12" s="10" t="s">
        <v>17</v>
      </c>
      <c r="C12" s="10" t="s">
        <v>21</v>
      </c>
      <c r="D12" s="12">
        <v>100</v>
      </c>
      <c r="E12" s="13">
        <v>36</v>
      </c>
      <c r="F12" s="11">
        <v>201</v>
      </c>
      <c r="G12" s="11">
        <v>2.2999999999999998</v>
      </c>
      <c r="H12" s="11">
        <v>5</v>
      </c>
      <c r="I12" s="11">
        <v>15.9</v>
      </c>
    </row>
    <row r="13" spans="2:9" ht="15.75" customHeight="1" x14ac:dyDescent="0.25">
      <c r="B13" s="10" t="s">
        <v>22</v>
      </c>
      <c r="C13" s="16" t="s">
        <v>23</v>
      </c>
      <c r="D13" s="2">
        <v>210</v>
      </c>
      <c r="E13" s="27">
        <v>35.19</v>
      </c>
      <c r="F13" s="11">
        <v>154</v>
      </c>
      <c r="G13" s="11">
        <v>7.5</v>
      </c>
      <c r="H13" s="11">
        <v>10.657</v>
      </c>
      <c r="I13" s="11">
        <v>19.5</v>
      </c>
    </row>
    <row r="14" spans="2:9" ht="15.75" customHeight="1" x14ac:dyDescent="0.25">
      <c r="B14" s="10" t="s">
        <v>24</v>
      </c>
      <c r="C14" s="10" t="s">
        <v>25</v>
      </c>
      <c r="D14" s="12">
        <v>125</v>
      </c>
      <c r="E14" s="27">
        <v>37.01</v>
      </c>
      <c r="F14" s="11">
        <v>97.5</v>
      </c>
      <c r="G14" s="11">
        <v>3.5</v>
      </c>
      <c r="H14" s="11">
        <v>3.13</v>
      </c>
      <c r="I14" s="11">
        <v>13.75</v>
      </c>
    </row>
    <row r="15" spans="2:9" ht="15.75" customHeight="1" x14ac:dyDescent="0.25">
      <c r="B15" s="10" t="s">
        <v>26</v>
      </c>
      <c r="C15" s="10" t="s">
        <v>27</v>
      </c>
      <c r="D15" s="12">
        <v>200</v>
      </c>
      <c r="E15" s="13">
        <v>16.920000000000002</v>
      </c>
      <c r="F15" s="11">
        <v>98</v>
      </c>
      <c r="G15" s="11">
        <v>4.95</v>
      </c>
      <c r="H15" s="11">
        <v>2.665</v>
      </c>
      <c r="I15" s="11">
        <v>13.2</v>
      </c>
    </row>
    <row r="16" spans="2:9" ht="15.75" customHeight="1" x14ac:dyDescent="0.25">
      <c r="B16" s="10" t="s">
        <v>17</v>
      </c>
      <c r="C16" s="10" t="s">
        <v>28</v>
      </c>
      <c r="D16" s="2">
        <v>30</v>
      </c>
      <c r="E16" s="13">
        <v>4.8</v>
      </c>
      <c r="F16" s="3">
        <v>70.8</v>
      </c>
      <c r="G16" s="3">
        <v>2.31</v>
      </c>
      <c r="H16" s="3">
        <v>0.28999999999999998</v>
      </c>
      <c r="I16" s="3">
        <v>14.37</v>
      </c>
    </row>
    <row r="17" spans="2:9" ht="15.75" customHeight="1" x14ac:dyDescent="0.25">
      <c r="B17" s="10" t="s">
        <v>17</v>
      </c>
      <c r="C17" s="1" t="s">
        <v>19</v>
      </c>
      <c r="D17" s="17">
        <v>24</v>
      </c>
      <c r="E17" s="13">
        <v>2.4</v>
      </c>
      <c r="F17" s="18">
        <v>57.47</v>
      </c>
      <c r="G17" s="17">
        <v>1.4</v>
      </c>
      <c r="H17" s="17">
        <v>0.27</v>
      </c>
      <c r="I17" s="17">
        <v>12.3</v>
      </c>
    </row>
    <row r="18" spans="2:9" ht="15.75" customHeight="1" x14ac:dyDescent="0.25">
      <c r="C18" s="15" t="s">
        <v>20</v>
      </c>
      <c r="D18" s="13"/>
      <c r="E18" s="7">
        <f>SUM(E12:E17)</f>
        <v>132.32</v>
      </c>
      <c r="F18" s="4"/>
      <c r="G18" s="4"/>
      <c r="H18" s="4"/>
      <c r="I18" s="4"/>
    </row>
    <row r="19" spans="2:9" ht="15.75" customHeight="1" x14ac:dyDescent="0.25">
      <c r="C19" s="6" t="s">
        <v>53</v>
      </c>
      <c r="D19" s="13"/>
      <c r="E19" s="13"/>
      <c r="F19" s="4"/>
      <c r="G19" s="4"/>
      <c r="H19" s="4"/>
      <c r="I19" s="4"/>
    </row>
    <row r="20" spans="2:9" ht="15.75" customHeight="1" x14ac:dyDescent="0.25">
      <c r="B20" s="10" t="s">
        <v>17</v>
      </c>
      <c r="C20" s="10" t="s">
        <v>29</v>
      </c>
      <c r="D20" s="12">
        <v>50</v>
      </c>
      <c r="E20" s="13">
        <v>25</v>
      </c>
      <c r="F20" s="11">
        <v>105</v>
      </c>
      <c r="G20" s="11">
        <v>3.8</v>
      </c>
      <c r="H20" s="11">
        <v>4.9000000000000004</v>
      </c>
      <c r="I20" s="11">
        <v>37.200000000000003</v>
      </c>
    </row>
    <row r="21" spans="2:9" ht="15.75" customHeight="1" x14ac:dyDescent="0.25">
      <c r="B21" s="10" t="s">
        <v>30</v>
      </c>
      <c r="C21" s="1" t="s">
        <v>31</v>
      </c>
      <c r="D21" s="12">
        <v>250</v>
      </c>
      <c r="E21" s="13">
        <v>38.97</v>
      </c>
      <c r="F21" s="12">
        <v>131.96</v>
      </c>
      <c r="G21" s="12">
        <v>6.21</v>
      </c>
      <c r="H21" s="12">
        <v>5.94</v>
      </c>
      <c r="I21" s="12">
        <v>13.4</v>
      </c>
    </row>
    <row r="22" spans="2:9" ht="15.75" customHeight="1" x14ac:dyDescent="0.25">
      <c r="B22" s="10" t="s">
        <v>32</v>
      </c>
      <c r="C22" s="10" t="s">
        <v>33</v>
      </c>
      <c r="D22" s="12">
        <v>100</v>
      </c>
      <c r="E22" s="13">
        <v>62.95</v>
      </c>
      <c r="F22" s="11">
        <v>201</v>
      </c>
      <c r="G22" s="11">
        <v>9.3800000000000008</v>
      </c>
      <c r="H22" s="11">
        <v>10.66</v>
      </c>
      <c r="I22" s="11">
        <v>2.7879999999999998</v>
      </c>
    </row>
    <row r="23" spans="2:9" ht="15.75" customHeight="1" x14ac:dyDescent="0.25">
      <c r="B23" s="10" t="s">
        <v>34</v>
      </c>
      <c r="C23" s="10" t="s">
        <v>35</v>
      </c>
      <c r="D23" s="12">
        <v>150</v>
      </c>
      <c r="E23" s="13">
        <v>17.28</v>
      </c>
      <c r="F23" s="12">
        <v>156</v>
      </c>
      <c r="G23" s="12">
        <v>3.64</v>
      </c>
      <c r="H23" s="12">
        <v>4.3</v>
      </c>
      <c r="I23" s="12">
        <v>16.649999999999999</v>
      </c>
    </row>
    <row r="24" spans="2:9" ht="15.75" customHeight="1" x14ac:dyDescent="0.25">
      <c r="B24" s="10" t="s">
        <v>36</v>
      </c>
      <c r="C24" s="10" t="s">
        <v>37</v>
      </c>
      <c r="D24" s="12">
        <v>200</v>
      </c>
      <c r="E24" s="13">
        <v>13.52</v>
      </c>
      <c r="F24" s="11">
        <v>101</v>
      </c>
      <c r="G24" s="11">
        <v>0.23</v>
      </c>
      <c r="H24" s="11" t="s">
        <v>38</v>
      </c>
      <c r="I24" s="11">
        <v>25.6</v>
      </c>
    </row>
    <row r="25" spans="2:9" ht="15.75" customHeight="1" x14ac:dyDescent="0.25">
      <c r="B25" s="10" t="s">
        <v>17</v>
      </c>
      <c r="C25" s="1" t="s">
        <v>18</v>
      </c>
      <c r="D25" s="17">
        <v>40</v>
      </c>
      <c r="E25" s="13">
        <v>4.12</v>
      </c>
      <c r="F25" s="18">
        <v>93.52</v>
      </c>
      <c r="G25" s="17">
        <v>3.16</v>
      </c>
      <c r="H25" s="17">
        <v>0.4</v>
      </c>
      <c r="I25" s="17">
        <v>19.32</v>
      </c>
    </row>
    <row r="26" spans="2:9" ht="15.75" customHeight="1" x14ac:dyDescent="0.25">
      <c r="C26" s="15" t="s">
        <v>20</v>
      </c>
      <c r="D26" s="13"/>
      <c r="E26" s="7">
        <f>SUM(E20:E25)</f>
        <v>161.84</v>
      </c>
      <c r="F26" s="4"/>
      <c r="G26" s="4"/>
      <c r="H26" s="4"/>
      <c r="I26" s="4"/>
    </row>
    <row r="27" spans="2:9" ht="15.75" customHeight="1" x14ac:dyDescent="0.25">
      <c r="B27" s="26" t="s">
        <v>2</v>
      </c>
      <c r="C27" s="6" t="s">
        <v>3</v>
      </c>
      <c r="D27" s="8" t="s">
        <v>8</v>
      </c>
      <c r="E27" s="8" t="s">
        <v>9</v>
      </c>
      <c r="F27" s="7" t="s">
        <v>7</v>
      </c>
      <c r="G27" s="7" t="s">
        <v>4</v>
      </c>
      <c r="H27" s="7" t="s">
        <v>5</v>
      </c>
      <c r="I27" s="7" t="s">
        <v>6</v>
      </c>
    </row>
    <row r="28" spans="2:9" ht="15.75" customHeight="1" x14ac:dyDescent="0.25">
      <c r="C28" s="6" t="s">
        <v>43</v>
      </c>
      <c r="D28" s="5"/>
      <c r="E28" s="5"/>
    </row>
    <row r="29" spans="2:9" ht="15.75" customHeight="1" x14ac:dyDescent="0.25">
      <c r="B29" s="10" t="s">
        <v>17</v>
      </c>
      <c r="C29" s="10" t="s">
        <v>29</v>
      </c>
      <c r="D29" s="12">
        <v>50</v>
      </c>
      <c r="E29" s="13">
        <v>25</v>
      </c>
      <c r="F29" s="11">
        <v>105</v>
      </c>
      <c r="G29" s="11">
        <v>3.8</v>
      </c>
      <c r="H29" s="11">
        <v>4.9000000000000004</v>
      </c>
      <c r="I29" s="11">
        <v>37.200000000000003</v>
      </c>
    </row>
    <row r="30" spans="2:9" ht="15.75" customHeight="1" x14ac:dyDescent="0.25">
      <c r="B30" s="10" t="s">
        <v>30</v>
      </c>
      <c r="C30" s="1" t="s">
        <v>31</v>
      </c>
      <c r="D30" s="12">
        <v>250</v>
      </c>
      <c r="E30" s="13">
        <v>38.97</v>
      </c>
      <c r="F30" s="12">
        <v>131.96</v>
      </c>
      <c r="G30" s="12">
        <v>6.21</v>
      </c>
      <c r="H30" s="12">
        <v>5.94</v>
      </c>
      <c r="I30" s="12">
        <v>13.4</v>
      </c>
    </row>
    <row r="31" spans="2:9" ht="15.75" customHeight="1" x14ac:dyDescent="0.25">
      <c r="B31" s="10" t="s">
        <v>32</v>
      </c>
      <c r="C31" s="10" t="s">
        <v>33</v>
      </c>
      <c r="D31" s="12">
        <v>100</v>
      </c>
      <c r="E31" s="13">
        <v>62.95</v>
      </c>
      <c r="F31" s="11">
        <v>201</v>
      </c>
      <c r="G31" s="11">
        <v>9.3800000000000008</v>
      </c>
      <c r="H31" s="11">
        <v>10.66</v>
      </c>
      <c r="I31" s="11">
        <v>2.7879999999999998</v>
      </c>
    </row>
    <row r="32" spans="2:9" ht="15.75" customHeight="1" x14ac:dyDescent="0.25">
      <c r="B32" s="10" t="s">
        <v>34</v>
      </c>
      <c r="C32" s="10" t="s">
        <v>35</v>
      </c>
      <c r="D32" s="12">
        <v>150</v>
      </c>
      <c r="E32" s="13">
        <v>17.28</v>
      </c>
      <c r="F32" s="12">
        <v>156</v>
      </c>
      <c r="G32" s="12">
        <v>3.64</v>
      </c>
      <c r="H32" s="12">
        <v>4.3</v>
      </c>
      <c r="I32" s="12">
        <v>16.649999999999999</v>
      </c>
    </row>
    <row r="33" spans="2:9" ht="15.75" customHeight="1" x14ac:dyDescent="0.25">
      <c r="B33" s="10" t="s">
        <v>36</v>
      </c>
      <c r="C33" s="10" t="s">
        <v>37</v>
      </c>
      <c r="D33" s="12">
        <v>200</v>
      </c>
      <c r="E33" s="13">
        <v>13.52</v>
      </c>
      <c r="F33" s="11">
        <v>101</v>
      </c>
      <c r="G33" s="11">
        <v>0.23</v>
      </c>
      <c r="H33" s="11" t="s">
        <v>38</v>
      </c>
      <c r="I33" s="11">
        <v>25.6</v>
      </c>
    </row>
    <row r="34" spans="2:9" ht="15.75" customHeight="1" x14ac:dyDescent="0.25">
      <c r="B34" s="10" t="s">
        <v>17</v>
      </c>
      <c r="C34" s="1" t="s">
        <v>18</v>
      </c>
      <c r="D34" s="17">
        <v>40</v>
      </c>
      <c r="E34" s="13">
        <v>4.12</v>
      </c>
      <c r="F34" s="18">
        <v>93.52</v>
      </c>
      <c r="G34" s="17">
        <v>3.16</v>
      </c>
      <c r="H34" s="17">
        <v>0.4</v>
      </c>
      <c r="I34" s="17">
        <v>19.32</v>
      </c>
    </row>
    <row r="35" spans="2:9" ht="15.75" customHeight="1" x14ac:dyDescent="0.25">
      <c r="C35" s="15" t="s">
        <v>20</v>
      </c>
      <c r="D35" s="7"/>
      <c r="E35" s="7">
        <f>SUM(E29:E34)</f>
        <v>161.84</v>
      </c>
    </row>
    <row r="36" spans="2:9" ht="15.75" customHeight="1" x14ac:dyDescent="0.25">
      <c r="C36" s="8" t="s">
        <v>121</v>
      </c>
      <c r="D36" s="13"/>
      <c r="E36" s="13"/>
    </row>
    <row r="37" spans="2:9" ht="15.75" customHeight="1" x14ac:dyDescent="0.25">
      <c r="B37" s="10" t="s">
        <v>17</v>
      </c>
      <c r="C37" s="10" t="s">
        <v>29</v>
      </c>
      <c r="D37" s="12">
        <v>50</v>
      </c>
      <c r="E37" s="13">
        <v>25</v>
      </c>
      <c r="F37" s="11">
        <v>105</v>
      </c>
      <c r="G37" s="11">
        <v>3.8</v>
      </c>
      <c r="H37" s="11">
        <v>4.9000000000000004</v>
      </c>
      <c r="I37" s="11">
        <v>37.200000000000003</v>
      </c>
    </row>
    <row r="38" spans="2:9" ht="15.75" customHeight="1" x14ac:dyDescent="0.25">
      <c r="B38" s="10" t="s">
        <v>30</v>
      </c>
      <c r="C38" s="1" t="s">
        <v>31</v>
      </c>
      <c r="D38" s="12">
        <v>250</v>
      </c>
      <c r="E38" s="13">
        <v>38.97</v>
      </c>
      <c r="F38" s="12">
        <v>131.96</v>
      </c>
      <c r="G38" s="12">
        <v>6.21</v>
      </c>
      <c r="H38" s="12">
        <v>5.94</v>
      </c>
      <c r="I38" s="12">
        <v>13.4</v>
      </c>
    </row>
    <row r="39" spans="2:9" ht="15.75" customHeight="1" x14ac:dyDescent="0.25">
      <c r="B39" s="10" t="s">
        <v>32</v>
      </c>
      <c r="C39" s="10" t="s">
        <v>33</v>
      </c>
      <c r="D39" s="12">
        <v>150</v>
      </c>
      <c r="E39" s="13">
        <v>88.2</v>
      </c>
      <c r="F39" s="11">
        <v>258</v>
      </c>
      <c r="G39" s="11">
        <v>13.38</v>
      </c>
      <c r="H39" s="11">
        <v>12.66</v>
      </c>
      <c r="I39" s="11">
        <v>2.7879999999999998</v>
      </c>
    </row>
    <row r="40" spans="2:9" ht="15.75" customHeight="1" x14ac:dyDescent="0.25">
      <c r="B40" s="10" t="s">
        <v>34</v>
      </c>
      <c r="C40" s="10" t="s">
        <v>35</v>
      </c>
      <c r="D40" s="12">
        <v>150</v>
      </c>
      <c r="E40" s="13">
        <v>21.96</v>
      </c>
      <c r="F40" s="12">
        <v>199.95</v>
      </c>
      <c r="G40" s="12">
        <v>3.64</v>
      </c>
      <c r="H40" s="12">
        <v>4.3</v>
      </c>
      <c r="I40" s="12">
        <v>36.67</v>
      </c>
    </row>
    <row r="41" spans="2:9" ht="15.75" customHeight="1" x14ac:dyDescent="0.25">
      <c r="B41" s="10" t="s">
        <v>36</v>
      </c>
      <c r="C41" s="10" t="s">
        <v>37</v>
      </c>
      <c r="D41" s="12">
        <v>200</v>
      </c>
      <c r="E41" s="13">
        <v>13.52</v>
      </c>
      <c r="F41" s="11">
        <v>118.5</v>
      </c>
      <c r="G41" s="11">
        <v>0.23</v>
      </c>
      <c r="H41" s="11" t="s">
        <v>38</v>
      </c>
      <c r="I41" s="11">
        <v>20.41</v>
      </c>
    </row>
    <row r="42" spans="2:9" ht="15.75" customHeight="1" x14ac:dyDescent="0.25">
      <c r="B42" s="10" t="s">
        <v>17</v>
      </c>
      <c r="C42" s="1" t="s">
        <v>18</v>
      </c>
      <c r="D42" s="17">
        <v>40</v>
      </c>
      <c r="E42" s="13">
        <v>4.12</v>
      </c>
      <c r="F42" s="18">
        <v>93.52</v>
      </c>
      <c r="G42" s="17">
        <v>3.16</v>
      </c>
      <c r="H42" s="17">
        <v>0.4</v>
      </c>
      <c r="I42" s="17">
        <v>19.32</v>
      </c>
    </row>
    <row r="43" spans="2:9" ht="15.75" customHeight="1" x14ac:dyDescent="0.25">
      <c r="C43" s="15" t="s">
        <v>20</v>
      </c>
      <c r="D43" s="19"/>
      <c r="E43" s="19">
        <f>SUM(E37:E42)</f>
        <v>191.77000000000004</v>
      </c>
    </row>
    <row r="44" spans="2:9" ht="15.75" customHeight="1" x14ac:dyDescent="0.25">
      <c r="C44" s="28"/>
      <c r="D44" s="5"/>
      <c r="E44" s="5"/>
    </row>
    <row r="45" spans="2:9" ht="15.75" customHeight="1" x14ac:dyDescent="0.25">
      <c r="C45" s="15" t="s">
        <v>39</v>
      </c>
      <c r="D45" s="26" t="s">
        <v>40</v>
      </c>
      <c r="E45" s="5"/>
    </row>
    <row r="46" spans="2:9" ht="15.75" customHeight="1" x14ac:dyDescent="0.25">
      <c r="C46" s="28"/>
      <c r="D46" s="5"/>
      <c r="E46" s="5"/>
    </row>
    <row r="47" spans="2:9" ht="15.75" customHeight="1" x14ac:dyDescent="0.25">
      <c r="C47" s="15" t="s">
        <v>41</v>
      </c>
      <c r="D47" s="5"/>
      <c r="E47" s="5"/>
    </row>
    <row r="48" spans="2:9" ht="15.75" customHeight="1" x14ac:dyDescent="0.25">
      <c r="C48" s="28"/>
      <c r="D48" s="5"/>
      <c r="E48" s="5"/>
    </row>
    <row r="49" spans="2:9" ht="15.75" customHeight="1" x14ac:dyDescent="0.25">
      <c r="C49" s="15" t="s">
        <v>42</v>
      </c>
      <c r="D49" s="5"/>
      <c r="E49" s="5"/>
    </row>
    <row r="50" spans="2:9" ht="15.75" customHeight="1" x14ac:dyDescent="0.25">
      <c r="B50" s="24"/>
      <c r="C50" s="15" t="str">
        <f>T("Меню на 07 апреля 2026 г.")</f>
        <v>Меню на 07 апреля 2026 г.</v>
      </c>
      <c r="D50" s="5"/>
      <c r="E50" s="5"/>
    </row>
    <row r="51" spans="2:9" ht="15.75" customHeight="1" x14ac:dyDescent="0.25">
      <c r="C51" s="28"/>
      <c r="D51" s="5"/>
      <c r="E51" s="5"/>
    </row>
    <row r="52" spans="2:9" ht="15.75" customHeight="1" x14ac:dyDescent="0.25">
      <c r="B52" s="26" t="s">
        <v>2</v>
      </c>
      <c r="C52" s="6" t="s">
        <v>3</v>
      </c>
      <c r="D52" s="8" t="s">
        <v>8</v>
      </c>
      <c r="E52" s="8" t="s">
        <v>9</v>
      </c>
      <c r="F52" s="7" t="s">
        <v>7</v>
      </c>
      <c r="G52" s="7" t="s">
        <v>4</v>
      </c>
      <c r="H52" s="7" t="s">
        <v>5</v>
      </c>
      <c r="I52" s="7" t="s">
        <v>6</v>
      </c>
    </row>
    <row r="53" spans="2:9" ht="15.75" customHeight="1" x14ac:dyDescent="0.25">
      <c r="C53" s="6" t="s">
        <v>10</v>
      </c>
      <c r="D53" s="5"/>
      <c r="E53" s="5"/>
    </row>
    <row r="54" spans="2:9" ht="15.75" customHeight="1" x14ac:dyDescent="0.25">
      <c r="B54" s="10" t="s">
        <v>44</v>
      </c>
      <c r="C54" s="16" t="s">
        <v>45</v>
      </c>
      <c r="D54" s="2">
        <v>200</v>
      </c>
      <c r="E54" s="13">
        <v>33.5</v>
      </c>
      <c r="F54" s="11">
        <v>258.63</v>
      </c>
      <c r="G54" s="11">
        <v>6.69</v>
      </c>
      <c r="H54" s="11">
        <v>9.83</v>
      </c>
      <c r="I54" s="11">
        <v>20.58</v>
      </c>
    </row>
    <row r="55" spans="2:9" ht="15.75" customHeight="1" x14ac:dyDescent="0.25">
      <c r="B55" s="10" t="s">
        <v>24</v>
      </c>
      <c r="C55" s="10" t="s">
        <v>25</v>
      </c>
      <c r="D55" s="12">
        <v>200</v>
      </c>
      <c r="E55" s="13">
        <v>43.38</v>
      </c>
      <c r="F55" s="11">
        <v>156</v>
      </c>
      <c r="G55" s="11">
        <v>5.6</v>
      </c>
      <c r="H55" s="11">
        <v>5</v>
      </c>
      <c r="I55" s="11">
        <v>22</v>
      </c>
    </row>
    <row r="56" spans="2:9" ht="15.75" customHeight="1" x14ac:dyDescent="0.25">
      <c r="B56" s="10" t="s">
        <v>26</v>
      </c>
      <c r="C56" s="10" t="s">
        <v>27</v>
      </c>
      <c r="D56" s="12">
        <v>200</v>
      </c>
      <c r="E56" s="13">
        <v>16.920000000000002</v>
      </c>
      <c r="F56" s="12">
        <v>68.599999999999994</v>
      </c>
      <c r="G56" s="12">
        <v>2.4</v>
      </c>
      <c r="H56" s="12">
        <f>2.67+0.13</f>
        <v>2.8</v>
      </c>
      <c r="I56" s="12">
        <v>19.28</v>
      </c>
    </row>
    <row r="57" spans="2:9" ht="15.75" customHeight="1" x14ac:dyDescent="0.25">
      <c r="B57" s="10" t="s">
        <v>17</v>
      </c>
      <c r="C57" s="10" t="s">
        <v>28</v>
      </c>
      <c r="D57" s="2">
        <v>30</v>
      </c>
      <c r="E57" s="13">
        <v>4.8</v>
      </c>
      <c r="F57" s="3">
        <v>70.8</v>
      </c>
      <c r="G57" s="3">
        <v>2.31</v>
      </c>
      <c r="H57" s="3">
        <v>0.28999999999999998</v>
      </c>
      <c r="I57" s="3">
        <v>14.37</v>
      </c>
    </row>
    <row r="58" spans="2:9" ht="15.75" customHeight="1" x14ac:dyDescent="0.25">
      <c r="B58" s="10" t="s">
        <v>17</v>
      </c>
      <c r="C58" s="1" t="s">
        <v>19</v>
      </c>
      <c r="D58" s="17">
        <v>16</v>
      </c>
      <c r="E58" s="13">
        <v>1.6</v>
      </c>
      <c r="F58" s="2">
        <v>33.92</v>
      </c>
      <c r="G58" s="2">
        <v>1.25</v>
      </c>
      <c r="H58" s="2">
        <v>0.19</v>
      </c>
      <c r="I58" s="2">
        <v>7.44</v>
      </c>
    </row>
    <row r="59" spans="2:9" ht="15.75" customHeight="1" x14ac:dyDescent="0.25">
      <c r="C59" s="15" t="s">
        <v>20</v>
      </c>
      <c r="D59" s="13"/>
      <c r="E59" s="7">
        <f>SUM(E54:E58)</f>
        <v>100.19999999999999</v>
      </c>
      <c r="F59" s="4"/>
      <c r="G59" s="4"/>
      <c r="H59" s="4"/>
      <c r="I59" s="4"/>
    </row>
    <row r="60" spans="2:9" ht="15.75" customHeight="1" x14ac:dyDescent="0.25">
      <c r="C60" s="8" t="s">
        <v>120</v>
      </c>
      <c r="D60" s="13"/>
      <c r="E60" s="13"/>
      <c r="F60" s="4"/>
      <c r="G60" s="4"/>
      <c r="H60" s="4"/>
      <c r="I60" s="4"/>
    </row>
    <row r="61" spans="2:9" ht="15.75" customHeight="1" x14ac:dyDescent="0.25">
      <c r="B61" s="10" t="s">
        <v>17</v>
      </c>
      <c r="C61" s="10" t="s">
        <v>46</v>
      </c>
      <c r="D61" s="12">
        <v>140</v>
      </c>
      <c r="E61" s="13">
        <v>26.88</v>
      </c>
      <c r="F61" s="11">
        <v>88.8</v>
      </c>
      <c r="G61" s="11">
        <v>0.8</v>
      </c>
      <c r="H61" s="11">
        <v>0.8</v>
      </c>
      <c r="I61" s="11">
        <v>19.600000000000001</v>
      </c>
    </row>
    <row r="62" spans="2:9" ht="15.75" customHeight="1" x14ac:dyDescent="0.25">
      <c r="B62" s="10" t="s">
        <v>47</v>
      </c>
      <c r="C62" s="10" t="s">
        <v>48</v>
      </c>
      <c r="D62" s="12">
        <v>100</v>
      </c>
      <c r="E62" s="13">
        <v>70.040000000000006</v>
      </c>
      <c r="F62" s="11">
        <v>201</v>
      </c>
      <c r="G62" s="11">
        <v>10.4</v>
      </c>
      <c r="H62" s="11">
        <v>14.75</v>
      </c>
      <c r="I62" s="11">
        <v>15.25</v>
      </c>
    </row>
    <row r="63" spans="2:9" ht="15.75" customHeight="1" x14ac:dyDescent="0.25">
      <c r="B63" s="10" t="s">
        <v>49</v>
      </c>
      <c r="C63" s="10" t="s">
        <v>50</v>
      </c>
      <c r="D63" s="12">
        <v>180</v>
      </c>
      <c r="E63" s="13">
        <v>36.6</v>
      </c>
      <c r="F63" s="11">
        <v>176.762</v>
      </c>
      <c r="G63" s="11">
        <v>4.08</v>
      </c>
      <c r="H63" s="11">
        <v>5.6859999999999999</v>
      </c>
      <c r="I63" s="11">
        <v>17.2</v>
      </c>
    </row>
    <row r="64" spans="2:9" ht="15.75" customHeight="1" x14ac:dyDescent="0.25">
      <c r="B64" s="10" t="s">
        <v>51</v>
      </c>
      <c r="C64" s="10" t="s">
        <v>52</v>
      </c>
      <c r="D64" s="12">
        <v>200</v>
      </c>
      <c r="E64" s="13">
        <v>4.18</v>
      </c>
      <c r="F64" s="11">
        <v>54.46</v>
      </c>
      <c r="G64" s="11">
        <v>1.45</v>
      </c>
      <c r="H64" s="11">
        <v>0.192</v>
      </c>
      <c r="I64" s="11">
        <v>11.733000000000001</v>
      </c>
    </row>
    <row r="65" spans="2:9" ht="15.75" customHeight="1" x14ac:dyDescent="0.25">
      <c r="B65" s="10" t="s">
        <v>17</v>
      </c>
      <c r="C65" s="1" t="s">
        <v>18</v>
      </c>
      <c r="D65" s="17">
        <v>40</v>
      </c>
      <c r="E65" s="13">
        <v>4.12</v>
      </c>
      <c r="F65" s="18">
        <v>93.52</v>
      </c>
      <c r="G65" s="17">
        <v>3.16</v>
      </c>
      <c r="H65" s="17">
        <v>0.4</v>
      </c>
      <c r="I65" s="17">
        <v>19.32</v>
      </c>
    </row>
    <row r="66" spans="2:9" ht="15.75" customHeight="1" x14ac:dyDescent="0.25">
      <c r="B66" s="10" t="s">
        <v>17</v>
      </c>
      <c r="C66" s="1" t="s">
        <v>19</v>
      </c>
      <c r="D66" s="17">
        <v>24</v>
      </c>
      <c r="E66" s="29">
        <v>2.4</v>
      </c>
      <c r="F66" s="18">
        <v>57.47</v>
      </c>
      <c r="G66" s="17">
        <v>1.4</v>
      </c>
      <c r="H66" s="17">
        <v>0.27</v>
      </c>
      <c r="I66" s="17">
        <v>12.3</v>
      </c>
    </row>
    <row r="67" spans="2:9" ht="15.75" customHeight="1" x14ac:dyDescent="0.25">
      <c r="C67" s="15" t="s">
        <v>20</v>
      </c>
      <c r="D67" s="13"/>
      <c r="E67" s="7">
        <f>SUM(E61:E66)</f>
        <v>144.22000000000003</v>
      </c>
      <c r="F67" s="4"/>
      <c r="G67" s="4"/>
      <c r="H67" s="4"/>
      <c r="I67" s="4"/>
    </row>
    <row r="68" spans="2:9" ht="15.75" customHeight="1" x14ac:dyDescent="0.25">
      <c r="C68" s="6" t="s">
        <v>53</v>
      </c>
      <c r="D68" s="13"/>
      <c r="E68" s="13"/>
      <c r="F68" s="4"/>
      <c r="G68" s="4"/>
      <c r="H68" s="4"/>
      <c r="I68" s="4"/>
    </row>
    <row r="69" spans="2:9" ht="15.75" customHeight="1" x14ac:dyDescent="0.25">
      <c r="B69" s="10" t="s">
        <v>17</v>
      </c>
      <c r="C69" s="10" t="s">
        <v>46</v>
      </c>
      <c r="D69" s="12">
        <v>200</v>
      </c>
      <c r="E69" s="13">
        <v>26.88</v>
      </c>
      <c r="F69" s="11">
        <v>88.8</v>
      </c>
      <c r="G69" s="11">
        <v>0.8</v>
      </c>
      <c r="H69" s="11">
        <v>0.8</v>
      </c>
      <c r="I69" s="11">
        <v>19.600000000000001</v>
      </c>
    </row>
    <row r="70" spans="2:9" ht="15.75" customHeight="1" x14ac:dyDescent="0.25">
      <c r="B70" s="10" t="s">
        <v>54</v>
      </c>
      <c r="C70" s="1" t="s">
        <v>55</v>
      </c>
      <c r="D70" s="12">
        <v>250</v>
      </c>
      <c r="E70" s="13">
        <v>32.979999999999997</v>
      </c>
      <c r="F70" s="12">
        <v>138.755</v>
      </c>
      <c r="G70" s="12">
        <v>5.7889999999999997</v>
      </c>
      <c r="H70" s="12">
        <v>8.7289999999999992</v>
      </c>
      <c r="I70" s="12">
        <v>9.2609999999999992</v>
      </c>
    </row>
    <row r="71" spans="2:9" ht="15.75" customHeight="1" x14ac:dyDescent="0.25">
      <c r="B71" s="10" t="s">
        <v>56</v>
      </c>
      <c r="C71" s="1" t="s">
        <v>57</v>
      </c>
      <c r="D71" s="12">
        <v>90</v>
      </c>
      <c r="E71" s="13">
        <v>79.040000000000006</v>
      </c>
      <c r="F71" s="11">
        <v>196</v>
      </c>
      <c r="G71" s="11">
        <v>7</v>
      </c>
      <c r="H71" s="11">
        <v>6</v>
      </c>
      <c r="I71" s="11">
        <v>17.86</v>
      </c>
    </row>
    <row r="72" spans="2:9" ht="15.75" customHeight="1" x14ac:dyDescent="0.25">
      <c r="B72" s="10" t="s">
        <v>58</v>
      </c>
      <c r="C72" s="10" t="s">
        <v>59</v>
      </c>
      <c r="D72" s="12">
        <v>150</v>
      </c>
      <c r="E72" s="13">
        <v>26.98</v>
      </c>
      <c r="F72" s="11">
        <v>186.9</v>
      </c>
      <c r="G72" s="11">
        <v>3.5</v>
      </c>
      <c r="H72" s="11">
        <v>9.2240000000000002</v>
      </c>
      <c r="I72" s="11">
        <v>30.385000000000002</v>
      </c>
    </row>
    <row r="73" spans="2:9" ht="15.75" customHeight="1" x14ac:dyDescent="0.25">
      <c r="B73" s="10" t="s">
        <v>60</v>
      </c>
      <c r="C73" s="10" t="s">
        <v>61</v>
      </c>
      <c r="D73" s="12">
        <v>200</v>
      </c>
      <c r="E73" s="13">
        <v>7.92</v>
      </c>
      <c r="F73" s="12">
        <v>120.66</v>
      </c>
      <c r="G73" s="12">
        <v>6</v>
      </c>
      <c r="H73" s="12">
        <v>0.06</v>
      </c>
      <c r="I73" s="12">
        <v>7.73</v>
      </c>
    </row>
    <row r="74" spans="2:9" ht="15.75" customHeight="1" x14ac:dyDescent="0.25">
      <c r="B74" s="10" t="s">
        <v>17</v>
      </c>
      <c r="C74" s="1" t="s">
        <v>18</v>
      </c>
      <c r="D74" s="17">
        <v>40</v>
      </c>
      <c r="E74" s="13">
        <v>4.12</v>
      </c>
      <c r="F74" s="18">
        <v>93.52</v>
      </c>
      <c r="G74" s="17">
        <v>3.16</v>
      </c>
      <c r="H74" s="17">
        <v>0.4</v>
      </c>
      <c r="I74" s="17">
        <v>19.32</v>
      </c>
    </row>
    <row r="75" spans="2:9" ht="15.75" customHeight="1" x14ac:dyDescent="0.25">
      <c r="C75" s="15" t="s">
        <v>20</v>
      </c>
      <c r="D75" s="13"/>
      <c r="E75" s="7">
        <f>SUM(E69:E74)</f>
        <v>177.92</v>
      </c>
      <c r="F75" s="4"/>
      <c r="G75" s="4"/>
      <c r="H75" s="4"/>
      <c r="I75" s="4"/>
    </row>
    <row r="76" spans="2:9" ht="15.75" customHeight="1" x14ac:dyDescent="0.25">
      <c r="B76" s="26" t="s">
        <v>2</v>
      </c>
      <c r="C76" s="6" t="s">
        <v>3</v>
      </c>
      <c r="D76" s="8" t="s">
        <v>8</v>
      </c>
      <c r="E76" s="8" t="s">
        <v>9</v>
      </c>
      <c r="F76" s="7" t="s">
        <v>7</v>
      </c>
      <c r="G76" s="7" t="s">
        <v>4</v>
      </c>
      <c r="H76" s="7" t="s">
        <v>5</v>
      </c>
      <c r="I76" s="7" t="s">
        <v>6</v>
      </c>
    </row>
    <row r="77" spans="2:9" ht="15.75" customHeight="1" x14ac:dyDescent="0.25">
      <c r="C77" s="6" t="s">
        <v>43</v>
      </c>
      <c r="D77" s="5"/>
      <c r="E77" s="5"/>
    </row>
    <row r="78" spans="2:9" ht="15.75" customHeight="1" x14ac:dyDescent="0.25">
      <c r="B78" s="10" t="s">
        <v>17</v>
      </c>
      <c r="C78" s="10" t="s">
        <v>46</v>
      </c>
      <c r="D78" s="12">
        <v>200</v>
      </c>
      <c r="E78" s="13">
        <v>26.88</v>
      </c>
      <c r="F78" s="11">
        <v>88.8</v>
      </c>
      <c r="G78" s="11">
        <v>0.8</v>
      </c>
      <c r="H78" s="11">
        <v>0.8</v>
      </c>
      <c r="I78" s="11">
        <v>19.600000000000001</v>
      </c>
    </row>
    <row r="79" spans="2:9" ht="15.75" customHeight="1" x14ac:dyDescent="0.25">
      <c r="B79" s="10" t="s">
        <v>54</v>
      </c>
      <c r="C79" s="1" t="s">
        <v>55</v>
      </c>
      <c r="D79" s="12">
        <v>250</v>
      </c>
      <c r="E79" s="13">
        <v>32.979999999999997</v>
      </c>
      <c r="F79" s="12">
        <v>138.755</v>
      </c>
      <c r="G79" s="12">
        <v>5.7889999999999997</v>
      </c>
      <c r="H79" s="12">
        <v>8.7289999999999992</v>
      </c>
      <c r="I79" s="12">
        <v>9.2609999999999992</v>
      </c>
    </row>
    <row r="80" spans="2:9" ht="15.75" customHeight="1" x14ac:dyDescent="0.25">
      <c r="B80" s="10" t="s">
        <v>56</v>
      </c>
      <c r="C80" s="1" t="s">
        <v>57</v>
      </c>
      <c r="D80" s="12">
        <v>90</v>
      </c>
      <c r="E80" s="13">
        <v>79.040000000000006</v>
      </c>
      <c r="F80" s="11">
        <v>196</v>
      </c>
      <c r="G80" s="11">
        <v>7</v>
      </c>
      <c r="H80" s="11">
        <v>6</v>
      </c>
      <c r="I80" s="11">
        <v>17.86</v>
      </c>
    </row>
    <row r="81" spans="2:9" ht="15.75" customHeight="1" x14ac:dyDescent="0.25">
      <c r="B81" s="10" t="s">
        <v>58</v>
      </c>
      <c r="C81" s="10" t="s">
        <v>59</v>
      </c>
      <c r="D81" s="12">
        <v>150</v>
      </c>
      <c r="E81" s="13">
        <v>26.98</v>
      </c>
      <c r="F81" s="11">
        <v>186.9</v>
      </c>
      <c r="G81" s="11">
        <v>3.5</v>
      </c>
      <c r="H81" s="11">
        <v>9.2240000000000002</v>
      </c>
      <c r="I81" s="11">
        <v>30.385000000000002</v>
      </c>
    </row>
    <row r="82" spans="2:9" ht="15.75" customHeight="1" x14ac:dyDescent="0.25">
      <c r="B82" s="10" t="s">
        <v>60</v>
      </c>
      <c r="C82" s="10" t="s">
        <v>61</v>
      </c>
      <c r="D82" s="12">
        <v>200</v>
      </c>
      <c r="E82" s="13">
        <v>7.92</v>
      </c>
      <c r="F82" s="12">
        <v>120.66</v>
      </c>
      <c r="G82" s="12">
        <v>6</v>
      </c>
      <c r="H82" s="12">
        <v>0.06</v>
      </c>
      <c r="I82" s="12">
        <v>7.73</v>
      </c>
    </row>
    <row r="83" spans="2:9" ht="15.75" customHeight="1" x14ac:dyDescent="0.25">
      <c r="B83" s="10" t="s">
        <v>17</v>
      </c>
      <c r="C83" s="1" t="s">
        <v>18</v>
      </c>
      <c r="D83" s="17">
        <v>40</v>
      </c>
      <c r="E83" s="13">
        <v>4.12</v>
      </c>
      <c r="F83" s="18">
        <v>93.52</v>
      </c>
      <c r="G83" s="17">
        <v>3.16</v>
      </c>
      <c r="H83" s="17">
        <v>0.4</v>
      </c>
      <c r="I83" s="17">
        <v>19.32</v>
      </c>
    </row>
    <row r="84" spans="2:9" ht="15.75" customHeight="1" x14ac:dyDescent="0.25">
      <c r="C84" s="15" t="s">
        <v>20</v>
      </c>
      <c r="D84" s="7"/>
      <c r="E84" s="7">
        <f>SUM(E78:E83)</f>
        <v>177.92</v>
      </c>
    </row>
    <row r="85" spans="2:9" ht="15.75" customHeight="1" x14ac:dyDescent="0.25">
      <c r="C85" s="8" t="s">
        <v>121</v>
      </c>
      <c r="D85" s="13"/>
      <c r="E85" s="13"/>
    </row>
    <row r="86" spans="2:9" ht="15.75" customHeight="1" x14ac:dyDescent="0.25">
      <c r="B86" s="10" t="s">
        <v>17</v>
      </c>
      <c r="C86" s="10" t="s">
        <v>46</v>
      </c>
      <c r="D86" s="12">
        <v>200</v>
      </c>
      <c r="E86" s="13">
        <v>26.88</v>
      </c>
      <c r="F86" s="11">
        <v>88.8</v>
      </c>
      <c r="G86" s="11">
        <v>0.8</v>
      </c>
      <c r="H86" s="11">
        <v>0.8</v>
      </c>
      <c r="I86" s="11">
        <v>19.600000000000001</v>
      </c>
    </row>
    <row r="87" spans="2:9" ht="15.75" customHeight="1" x14ac:dyDescent="0.25">
      <c r="B87" s="10" t="s">
        <v>54</v>
      </c>
      <c r="C87" s="1" t="s">
        <v>55</v>
      </c>
      <c r="D87" s="12">
        <v>250</v>
      </c>
      <c r="E87" s="13">
        <v>32.979999999999997</v>
      </c>
      <c r="F87" s="12">
        <v>138.755</v>
      </c>
      <c r="G87" s="12">
        <v>5.7889999999999997</v>
      </c>
      <c r="H87" s="12">
        <v>8.7289999999999992</v>
      </c>
      <c r="I87" s="12">
        <v>9.2609999999999992</v>
      </c>
    </row>
    <row r="88" spans="2:9" ht="15.75" customHeight="1" x14ac:dyDescent="0.25">
      <c r="B88" s="10" t="s">
        <v>56</v>
      </c>
      <c r="C88" s="1" t="s">
        <v>57</v>
      </c>
      <c r="D88" s="12">
        <v>100</v>
      </c>
      <c r="E88" s="13">
        <v>93.35</v>
      </c>
      <c r="F88" s="11">
        <v>205</v>
      </c>
      <c r="G88" s="11">
        <v>9</v>
      </c>
      <c r="H88" s="11">
        <v>8</v>
      </c>
      <c r="I88" s="11">
        <v>21</v>
      </c>
    </row>
    <row r="89" spans="2:9" ht="15.75" customHeight="1" x14ac:dyDescent="0.25">
      <c r="B89" s="10" t="s">
        <v>58</v>
      </c>
      <c r="C89" s="10" t="s">
        <v>59</v>
      </c>
      <c r="D89" s="12">
        <v>180</v>
      </c>
      <c r="E89" s="13">
        <v>34.090000000000003</v>
      </c>
      <c r="F89" s="11">
        <v>199.6</v>
      </c>
      <c r="G89" s="11">
        <v>5.5</v>
      </c>
      <c r="H89" s="11">
        <v>10</v>
      </c>
      <c r="I89" s="11">
        <v>38.6</v>
      </c>
    </row>
    <row r="90" spans="2:9" ht="15.75" customHeight="1" x14ac:dyDescent="0.25">
      <c r="B90" s="10" t="s">
        <v>60</v>
      </c>
      <c r="C90" s="10" t="s">
        <v>61</v>
      </c>
      <c r="D90" s="12">
        <v>200</v>
      </c>
      <c r="E90" s="13">
        <v>7.92</v>
      </c>
      <c r="F90" s="12">
        <v>120.66</v>
      </c>
      <c r="G90" s="12">
        <v>6</v>
      </c>
      <c r="H90" s="12">
        <v>0.06</v>
      </c>
      <c r="I90" s="12">
        <v>7.73</v>
      </c>
    </row>
    <row r="91" spans="2:9" ht="15.75" customHeight="1" x14ac:dyDescent="0.25">
      <c r="B91" s="10" t="s">
        <v>17</v>
      </c>
      <c r="C91" s="1" t="s">
        <v>18</v>
      </c>
      <c r="D91" s="17">
        <v>40</v>
      </c>
      <c r="E91" s="13">
        <v>4.12</v>
      </c>
      <c r="F91" s="18">
        <v>93.52</v>
      </c>
      <c r="G91" s="17">
        <v>3.16</v>
      </c>
      <c r="H91" s="17">
        <v>0.4</v>
      </c>
      <c r="I91" s="17">
        <v>19.32</v>
      </c>
    </row>
    <row r="92" spans="2:9" ht="15.75" customHeight="1" x14ac:dyDescent="0.25">
      <c r="C92" s="15" t="s">
        <v>20</v>
      </c>
      <c r="D92" s="19"/>
      <c r="E92" s="19">
        <f>SUM(E86:E91)</f>
        <v>199.33999999999997</v>
      </c>
    </row>
    <row r="93" spans="2:9" ht="15.75" customHeight="1" x14ac:dyDescent="0.25">
      <c r="B93" s="24"/>
      <c r="C93" s="15" t="str">
        <f>T("Меню на 08 апреля 2026 г.")</f>
        <v>Меню на 08 апреля 2026 г.</v>
      </c>
      <c r="D93" s="5"/>
      <c r="E93" s="5"/>
    </row>
    <row r="94" spans="2:9" ht="15.75" customHeight="1" x14ac:dyDescent="0.25">
      <c r="C94" s="28"/>
      <c r="D94" s="5"/>
      <c r="E94" s="5"/>
    </row>
    <row r="95" spans="2:9" ht="15.75" customHeight="1" x14ac:dyDescent="0.25">
      <c r="B95" s="26" t="s">
        <v>2</v>
      </c>
      <c r="C95" s="6" t="s">
        <v>3</v>
      </c>
      <c r="D95" s="8" t="s">
        <v>8</v>
      </c>
      <c r="E95" s="8" t="s">
        <v>9</v>
      </c>
      <c r="F95" s="7" t="s">
        <v>7</v>
      </c>
      <c r="G95" s="7" t="s">
        <v>4</v>
      </c>
      <c r="H95" s="7" t="s">
        <v>5</v>
      </c>
      <c r="I95" s="7" t="s">
        <v>6</v>
      </c>
    </row>
    <row r="96" spans="2:9" ht="15.75" customHeight="1" x14ac:dyDescent="0.25">
      <c r="C96" s="6" t="s">
        <v>10</v>
      </c>
      <c r="D96" s="5"/>
      <c r="E96" s="5"/>
    </row>
    <row r="97" spans="2:9" ht="15.75" customHeight="1" x14ac:dyDescent="0.25">
      <c r="B97" s="10" t="s">
        <v>17</v>
      </c>
      <c r="C97" s="10" t="s">
        <v>62</v>
      </c>
      <c r="D97" s="12">
        <v>100</v>
      </c>
      <c r="E97" s="5">
        <v>35</v>
      </c>
      <c r="F97" s="11">
        <v>201.6</v>
      </c>
      <c r="G97" s="11">
        <v>3.6</v>
      </c>
      <c r="H97" s="11">
        <v>3</v>
      </c>
      <c r="I97" s="11">
        <v>25.58</v>
      </c>
    </row>
    <row r="98" spans="2:9" ht="15.75" customHeight="1" x14ac:dyDescent="0.25">
      <c r="B98" s="10" t="s">
        <v>63</v>
      </c>
      <c r="C98" s="1" t="s">
        <v>64</v>
      </c>
      <c r="D98" s="12">
        <v>180</v>
      </c>
      <c r="E98" s="13">
        <v>107.12</v>
      </c>
      <c r="F98" s="3">
        <v>255.6</v>
      </c>
      <c r="G98" s="3">
        <v>11.78</v>
      </c>
      <c r="H98" s="3">
        <v>12.58</v>
      </c>
      <c r="I98" s="3">
        <v>29.95</v>
      </c>
    </row>
    <row r="99" spans="2:9" ht="15.75" customHeight="1" x14ac:dyDescent="0.25">
      <c r="B99" s="10" t="s">
        <v>51</v>
      </c>
      <c r="C99" s="10" t="s">
        <v>52</v>
      </c>
      <c r="D99" s="12">
        <v>200</v>
      </c>
      <c r="E99" s="13">
        <v>4.18</v>
      </c>
      <c r="F99" s="11">
        <v>54.46</v>
      </c>
      <c r="G99" s="11">
        <v>1.45</v>
      </c>
      <c r="H99" s="11">
        <v>0.192</v>
      </c>
      <c r="I99" s="11">
        <v>11.733000000000001</v>
      </c>
    </row>
    <row r="100" spans="2:9" ht="15.75" customHeight="1" x14ac:dyDescent="0.25">
      <c r="B100" s="10" t="s">
        <v>17</v>
      </c>
      <c r="C100" s="1" t="s">
        <v>18</v>
      </c>
      <c r="D100" s="2">
        <v>30</v>
      </c>
      <c r="E100" s="13">
        <v>3.08</v>
      </c>
      <c r="F100" s="2">
        <v>70.8</v>
      </c>
      <c r="G100" s="2">
        <v>2.31</v>
      </c>
      <c r="H100" s="2">
        <v>0.28999999999999998</v>
      </c>
      <c r="I100" s="2">
        <v>14.37</v>
      </c>
    </row>
    <row r="101" spans="2:9" ht="15.75" customHeight="1" x14ac:dyDescent="0.25">
      <c r="C101" s="15" t="s">
        <v>20</v>
      </c>
      <c r="D101" s="13"/>
      <c r="E101" s="7">
        <f>SUM(E97:E100)</f>
        <v>149.38000000000002</v>
      </c>
      <c r="F101" s="4"/>
      <c r="G101" s="4"/>
      <c r="H101" s="4"/>
      <c r="I101" s="4"/>
    </row>
    <row r="102" spans="2:9" ht="15.75" customHeight="1" x14ac:dyDescent="0.25">
      <c r="C102" s="8" t="s">
        <v>120</v>
      </c>
      <c r="D102" s="13"/>
      <c r="E102" s="13"/>
      <c r="F102" s="4"/>
      <c r="G102" s="4"/>
      <c r="H102" s="4"/>
      <c r="I102" s="4"/>
    </row>
    <row r="103" spans="2:9" ht="15.75" customHeight="1" x14ac:dyDescent="0.25">
      <c r="B103" s="30" t="s">
        <v>65</v>
      </c>
      <c r="C103" s="20" t="s">
        <v>66</v>
      </c>
      <c r="D103" s="17">
        <v>100</v>
      </c>
      <c r="E103" s="13">
        <v>16.579999999999998</v>
      </c>
      <c r="F103" s="17">
        <v>87</v>
      </c>
      <c r="G103" s="17">
        <v>1.8</v>
      </c>
      <c r="H103" s="17">
        <v>6.55</v>
      </c>
      <c r="I103" s="17">
        <v>11.91</v>
      </c>
    </row>
    <row r="104" spans="2:9" ht="15.75" customHeight="1" x14ac:dyDescent="0.25">
      <c r="B104" s="10" t="s">
        <v>67</v>
      </c>
      <c r="C104" s="10" t="s">
        <v>68</v>
      </c>
      <c r="D104" s="12">
        <v>100</v>
      </c>
      <c r="E104" s="13">
        <v>72.63</v>
      </c>
      <c r="F104" s="11">
        <v>185</v>
      </c>
      <c r="G104" s="11">
        <v>9.76</v>
      </c>
      <c r="H104" s="11">
        <v>6.8</v>
      </c>
      <c r="I104" s="11">
        <v>9.6</v>
      </c>
    </row>
    <row r="105" spans="2:9" ht="15.75" customHeight="1" x14ac:dyDescent="0.25">
      <c r="B105" s="10" t="s">
        <v>69</v>
      </c>
      <c r="C105" s="10" t="s">
        <v>70</v>
      </c>
      <c r="D105" s="12">
        <v>180</v>
      </c>
      <c r="E105" s="13">
        <v>14.37</v>
      </c>
      <c r="F105" s="11">
        <v>184</v>
      </c>
      <c r="G105" s="11">
        <v>3.5</v>
      </c>
      <c r="H105" s="11">
        <v>6.94</v>
      </c>
      <c r="I105" s="11">
        <v>16.55</v>
      </c>
    </row>
    <row r="106" spans="2:9" ht="15.75" customHeight="1" x14ac:dyDescent="0.25">
      <c r="B106" s="10" t="s">
        <v>36</v>
      </c>
      <c r="C106" s="1" t="s">
        <v>37</v>
      </c>
      <c r="D106" s="12">
        <v>200</v>
      </c>
      <c r="E106" s="27">
        <v>13.52</v>
      </c>
      <c r="F106" s="11">
        <v>69</v>
      </c>
      <c r="G106" s="11">
        <v>0.23</v>
      </c>
      <c r="H106" s="11" t="s">
        <v>38</v>
      </c>
      <c r="I106" s="11">
        <v>9.2100000000000009</v>
      </c>
    </row>
    <row r="107" spans="2:9" ht="15.75" customHeight="1" x14ac:dyDescent="0.25">
      <c r="B107" s="10" t="s">
        <v>17</v>
      </c>
      <c r="C107" s="1" t="s">
        <v>18</v>
      </c>
      <c r="D107" s="17">
        <v>40</v>
      </c>
      <c r="E107" s="13">
        <v>4.12</v>
      </c>
      <c r="F107" s="18">
        <v>93.52</v>
      </c>
      <c r="G107" s="17">
        <v>3.16</v>
      </c>
      <c r="H107" s="17">
        <v>0.4</v>
      </c>
      <c r="I107" s="17">
        <v>19.32</v>
      </c>
    </row>
    <row r="108" spans="2:9" ht="15.75" customHeight="1" x14ac:dyDescent="0.25">
      <c r="B108" s="10" t="s">
        <v>17</v>
      </c>
      <c r="C108" s="1" t="s">
        <v>19</v>
      </c>
      <c r="D108" s="17">
        <v>24</v>
      </c>
      <c r="E108" s="13">
        <v>2.4</v>
      </c>
      <c r="F108" s="18">
        <v>57.47</v>
      </c>
      <c r="G108" s="17">
        <v>1.4</v>
      </c>
      <c r="H108" s="17">
        <v>0.27</v>
      </c>
      <c r="I108" s="17">
        <v>12.3</v>
      </c>
    </row>
    <row r="109" spans="2:9" ht="15.75" customHeight="1" x14ac:dyDescent="0.25">
      <c r="C109" s="15" t="s">
        <v>20</v>
      </c>
      <c r="D109" s="5"/>
      <c r="E109" s="7">
        <f>SUM(E103:E108)</f>
        <v>123.62</v>
      </c>
      <c r="F109" s="4"/>
      <c r="G109" s="4"/>
      <c r="H109" s="4"/>
      <c r="I109" s="4"/>
    </row>
    <row r="110" spans="2:9" ht="15.75" customHeight="1" x14ac:dyDescent="0.25">
      <c r="C110" s="6" t="s">
        <v>53</v>
      </c>
      <c r="D110" s="5"/>
      <c r="E110" s="13"/>
      <c r="F110" s="4"/>
      <c r="G110" s="4"/>
      <c r="H110" s="4"/>
      <c r="I110" s="4"/>
    </row>
    <row r="111" spans="2:9" ht="15.75" customHeight="1" x14ac:dyDescent="0.25">
      <c r="B111" s="10" t="s">
        <v>11</v>
      </c>
      <c r="C111" s="10" t="s">
        <v>12</v>
      </c>
      <c r="D111" s="12">
        <v>60</v>
      </c>
      <c r="E111" s="13">
        <v>35.200000000000003</v>
      </c>
      <c r="F111" s="12">
        <v>35.520000000000003</v>
      </c>
      <c r="G111" s="12">
        <v>1.73</v>
      </c>
      <c r="H111" s="12">
        <v>1.63</v>
      </c>
      <c r="I111" s="12">
        <v>3.47</v>
      </c>
    </row>
    <row r="112" spans="2:9" ht="15.75" customHeight="1" x14ac:dyDescent="0.25">
      <c r="B112" s="10" t="s">
        <v>71</v>
      </c>
      <c r="C112" s="1" t="s">
        <v>72</v>
      </c>
      <c r="D112" s="12">
        <v>250</v>
      </c>
      <c r="E112" s="13">
        <v>33.1</v>
      </c>
      <c r="F112" s="12">
        <f>118.25</f>
        <v>118.25</v>
      </c>
      <c r="G112" s="12">
        <f>2.68+3.25</f>
        <v>5.93</v>
      </c>
      <c r="H112" s="12">
        <f>2.83+1.99</f>
        <v>4.82</v>
      </c>
      <c r="I112" s="12">
        <v>17.45</v>
      </c>
    </row>
    <row r="113" spans="2:9" ht="15.75" customHeight="1" x14ac:dyDescent="0.25">
      <c r="B113" s="10" t="s">
        <v>73</v>
      </c>
      <c r="C113" s="10" t="s">
        <v>74</v>
      </c>
      <c r="D113" s="12">
        <v>90</v>
      </c>
      <c r="E113" s="13">
        <v>66.95</v>
      </c>
      <c r="F113" s="11">
        <v>186.96600000000001</v>
      </c>
      <c r="G113" s="11">
        <v>11.24</v>
      </c>
      <c r="H113" s="11">
        <v>10.319000000000001</v>
      </c>
      <c r="I113" s="11">
        <v>19.3</v>
      </c>
    </row>
    <row r="114" spans="2:9" ht="15.75" customHeight="1" x14ac:dyDescent="0.25">
      <c r="B114" s="10" t="s">
        <v>75</v>
      </c>
      <c r="C114" s="1" t="s">
        <v>76</v>
      </c>
      <c r="D114" s="12">
        <v>150</v>
      </c>
      <c r="E114" s="13">
        <v>21.47</v>
      </c>
      <c r="F114" s="11">
        <f>121+77</f>
        <v>198</v>
      </c>
      <c r="G114" s="11">
        <f>2.17+2.04</f>
        <v>4.21</v>
      </c>
      <c r="H114" s="11">
        <f>6.41+3.68</f>
        <v>10.09</v>
      </c>
      <c r="I114" s="11">
        <f>12.59+7.89</f>
        <v>20.48</v>
      </c>
    </row>
    <row r="115" spans="2:9" ht="15.75" customHeight="1" x14ac:dyDescent="0.25">
      <c r="B115" s="10" t="s">
        <v>36</v>
      </c>
      <c r="C115" s="10" t="s">
        <v>77</v>
      </c>
      <c r="D115" s="12">
        <v>200</v>
      </c>
      <c r="E115" s="13">
        <v>6.71</v>
      </c>
      <c r="F115" s="11">
        <v>118.5</v>
      </c>
      <c r="G115" s="11">
        <v>0.23</v>
      </c>
      <c r="H115" s="11" t="s">
        <v>38</v>
      </c>
      <c r="I115" s="11">
        <v>29.41</v>
      </c>
    </row>
    <row r="116" spans="2:9" ht="15.75" customHeight="1" x14ac:dyDescent="0.25">
      <c r="B116" s="10" t="s">
        <v>17</v>
      </c>
      <c r="C116" s="1" t="s">
        <v>18</v>
      </c>
      <c r="D116" s="17">
        <v>40</v>
      </c>
      <c r="E116" s="27">
        <v>4.12</v>
      </c>
      <c r="F116" s="18">
        <v>93.52</v>
      </c>
      <c r="G116" s="17">
        <v>3.16</v>
      </c>
      <c r="H116" s="17">
        <v>0.4</v>
      </c>
      <c r="I116" s="17">
        <v>19.32</v>
      </c>
    </row>
    <row r="117" spans="2:9" ht="15.75" customHeight="1" x14ac:dyDescent="0.25">
      <c r="C117" s="15" t="s">
        <v>20</v>
      </c>
      <c r="D117" s="5"/>
      <c r="E117" s="7">
        <f>SUM(E111:E116)</f>
        <v>167.55</v>
      </c>
      <c r="F117" s="4"/>
      <c r="G117" s="4"/>
      <c r="H117" s="4"/>
      <c r="I117" s="4"/>
    </row>
    <row r="118" spans="2:9" ht="15.75" customHeight="1" x14ac:dyDescent="0.25">
      <c r="B118" s="26" t="s">
        <v>2</v>
      </c>
      <c r="C118" s="6" t="s">
        <v>3</v>
      </c>
      <c r="D118" s="8" t="s">
        <v>8</v>
      </c>
      <c r="E118" s="8" t="s">
        <v>9</v>
      </c>
      <c r="F118" s="7" t="s">
        <v>7</v>
      </c>
      <c r="G118" s="7" t="s">
        <v>4</v>
      </c>
      <c r="H118" s="7" t="s">
        <v>5</v>
      </c>
      <c r="I118" s="7" t="s">
        <v>6</v>
      </c>
    </row>
    <row r="119" spans="2:9" ht="15.75" customHeight="1" x14ac:dyDescent="0.25">
      <c r="C119" s="6" t="s">
        <v>43</v>
      </c>
      <c r="D119" s="5"/>
      <c r="E119" s="5"/>
    </row>
    <row r="120" spans="2:9" ht="15.75" customHeight="1" x14ac:dyDescent="0.25">
      <c r="B120" s="10" t="s">
        <v>11</v>
      </c>
      <c r="C120" s="10" t="s">
        <v>12</v>
      </c>
      <c r="D120" s="12">
        <v>60</v>
      </c>
      <c r="E120" s="13">
        <v>35.200000000000003</v>
      </c>
      <c r="F120" s="12">
        <v>35.520000000000003</v>
      </c>
      <c r="G120" s="12">
        <v>1.73</v>
      </c>
      <c r="H120" s="12">
        <v>1.63</v>
      </c>
      <c r="I120" s="12">
        <v>3.47</v>
      </c>
    </row>
    <row r="121" spans="2:9" ht="15.75" customHeight="1" x14ac:dyDescent="0.25">
      <c r="B121" s="10" t="s">
        <v>71</v>
      </c>
      <c r="C121" s="1" t="s">
        <v>72</v>
      </c>
      <c r="D121" s="12">
        <v>250</v>
      </c>
      <c r="E121" s="13">
        <v>33.1</v>
      </c>
      <c r="F121" s="12">
        <f>118.25</f>
        <v>118.25</v>
      </c>
      <c r="G121" s="12">
        <f>2.68+3.25</f>
        <v>5.93</v>
      </c>
      <c r="H121" s="12">
        <f>2.83+1.99</f>
        <v>4.82</v>
      </c>
      <c r="I121" s="12">
        <v>17.45</v>
      </c>
    </row>
    <row r="122" spans="2:9" ht="15.75" customHeight="1" x14ac:dyDescent="0.25">
      <c r="B122" s="10" t="s">
        <v>73</v>
      </c>
      <c r="C122" s="10" t="s">
        <v>74</v>
      </c>
      <c r="D122" s="12">
        <v>90</v>
      </c>
      <c r="E122" s="13">
        <v>66.95</v>
      </c>
      <c r="F122" s="11">
        <v>186.96600000000001</v>
      </c>
      <c r="G122" s="11">
        <v>11.24</v>
      </c>
      <c r="H122" s="11">
        <v>10.319000000000001</v>
      </c>
      <c r="I122" s="11">
        <v>19.3</v>
      </c>
    </row>
    <row r="123" spans="2:9" ht="15.75" customHeight="1" x14ac:dyDescent="0.25">
      <c r="B123" s="10" t="s">
        <v>75</v>
      </c>
      <c r="C123" s="1" t="s">
        <v>76</v>
      </c>
      <c r="D123" s="12">
        <v>150</v>
      </c>
      <c r="E123" s="13">
        <v>21.47</v>
      </c>
      <c r="F123" s="11">
        <f>121+77</f>
        <v>198</v>
      </c>
      <c r="G123" s="11">
        <f>2.17+2.04</f>
        <v>4.21</v>
      </c>
      <c r="H123" s="11">
        <f>6.41+3.68</f>
        <v>10.09</v>
      </c>
      <c r="I123" s="11">
        <f>12.59+7.89</f>
        <v>20.48</v>
      </c>
    </row>
    <row r="124" spans="2:9" ht="15.75" customHeight="1" x14ac:dyDescent="0.25">
      <c r="B124" s="10" t="s">
        <v>36</v>
      </c>
      <c r="C124" s="10" t="s">
        <v>77</v>
      </c>
      <c r="D124" s="12">
        <v>200</v>
      </c>
      <c r="E124" s="13">
        <v>6.71</v>
      </c>
      <c r="F124" s="11">
        <v>118.5</v>
      </c>
      <c r="G124" s="11">
        <v>0.23</v>
      </c>
      <c r="H124" s="11" t="s">
        <v>38</v>
      </c>
      <c r="I124" s="11">
        <v>29.41</v>
      </c>
    </row>
    <row r="125" spans="2:9" ht="15.75" customHeight="1" x14ac:dyDescent="0.25">
      <c r="B125" s="10" t="s">
        <v>17</v>
      </c>
      <c r="C125" s="1" t="s">
        <v>18</v>
      </c>
      <c r="D125" s="17">
        <v>40</v>
      </c>
      <c r="E125" s="27">
        <v>4.12</v>
      </c>
      <c r="F125" s="18">
        <v>93.52</v>
      </c>
      <c r="G125" s="17">
        <v>3.16</v>
      </c>
      <c r="H125" s="17">
        <v>0.4</v>
      </c>
      <c r="I125" s="17">
        <v>19.32</v>
      </c>
    </row>
    <row r="126" spans="2:9" ht="15.75" customHeight="1" x14ac:dyDescent="0.25">
      <c r="C126" s="15" t="s">
        <v>20</v>
      </c>
      <c r="D126" s="7"/>
      <c r="E126" s="7">
        <f>SUM(E120:E125)</f>
        <v>167.55</v>
      </c>
      <c r="F126" s="13"/>
      <c r="G126" s="13"/>
      <c r="H126" s="13"/>
      <c r="I126" s="13"/>
    </row>
    <row r="127" spans="2:9" ht="15.75" customHeight="1" x14ac:dyDescent="0.25">
      <c r="C127" s="8" t="s">
        <v>121</v>
      </c>
      <c r="D127" s="13"/>
      <c r="E127" s="13"/>
      <c r="F127" s="13"/>
      <c r="G127" s="13"/>
      <c r="H127" s="13"/>
      <c r="I127" s="13"/>
    </row>
    <row r="128" spans="2:9" ht="15.75" customHeight="1" x14ac:dyDescent="0.25">
      <c r="B128" s="10" t="s">
        <v>78</v>
      </c>
      <c r="C128" s="16" t="s">
        <v>12</v>
      </c>
      <c r="D128" s="2">
        <v>100</v>
      </c>
      <c r="E128" s="13">
        <v>62.09</v>
      </c>
      <c r="F128" s="12">
        <v>62.844000000000001</v>
      </c>
      <c r="G128" s="12">
        <v>3.056</v>
      </c>
      <c r="H128" s="12">
        <v>3.2879999999999998</v>
      </c>
      <c r="I128" s="12">
        <v>5.2569999999999997</v>
      </c>
    </row>
    <row r="129" spans="2:9" ht="15.75" customHeight="1" x14ac:dyDescent="0.25">
      <c r="B129" s="10" t="s">
        <v>71</v>
      </c>
      <c r="C129" s="1" t="s">
        <v>72</v>
      </c>
      <c r="D129" s="12">
        <v>250</v>
      </c>
      <c r="E129" s="13">
        <v>33.1</v>
      </c>
      <c r="F129" s="12">
        <f>118.25</f>
        <v>118.25</v>
      </c>
      <c r="G129" s="12">
        <f>2.68+3.25</f>
        <v>5.93</v>
      </c>
      <c r="H129" s="12">
        <v>6</v>
      </c>
      <c r="I129" s="12">
        <v>17.45</v>
      </c>
    </row>
    <row r="130" spans="2:9" ht="15.75" customHeight="1" x14ac:dyDescent="0.25">
      <c r="B130" s="10" t="s">
        <v>79</v>
      </c>
      <c r="C130" s="10" t="s">
        <v>74</v>
      </c>
      <c r="D130" s="12">
        <v>100</v>
      </c>
      <c r="E130" s="13">
        <v>77.42</v>
      </c>
      <c r="F130" s="11">
        <v>198.75</v>
      </c>
      <c r="G130" s="11">
        <v>10.8</v>
      </c>
      <c r="H130" s="11">
        <v>10.95</v>
      </c>
      <c r="I130" s="11">
        <v>4.76</v>
      </c>
    </row>
    <row r="131" spans="2:9" ht="15.75" customHeight="1" x14ac:dyDescent="0.25">
      <c r="B131" s="10" t="s">
        <v>75</v>
      </c>
      <c r="C131" s="1" t="s">
        <v>76</v>
      </c>
      <c r="D131" s="12">
        <v>200</v>
      </c>
      <c r="E131" s="13">
        <v>33.71</v>
      </c>
      <c r="F131" s="11">
        <v>275.91000000000003</v>
      </c>
      <c r="G131" s="11">
        <v>4.6779999999999999</v>
      </c>
      <c r="H131" s="11">
        <v>7.2779999999999996</v>
      </c>
      <c r="I131" s="11">
        <v>47.923999999999999</v>
      </c>
    </row>
    <row r="132" spans="2:9" ht="15.75" customHeight="1" x14ac:dyDescent="0.25">
      <c r="B132" s="10" t="s">
        <v>36</v>
      </c>
      <c r="C132" s="10" t="s">
        <v>77</v>
      </c>
      <c r="D132" s="12">
        <v>200</v>
      </c>
      <c r="E132" s="13">
        <v>6.71</v>
      </c>
      <c r="F132" s="11">
        <v>118.5</v>
      </c>
      <c r="G132" s="11">
        <v>0.23</v>
      </c>
      <c r="H132" s="11" t="s">
        <v>38</v>
      </c>
      <c r="I132" s="11">
        <v>29.41</v>
      </c>
    </row>
    <row r="133" spans="2:9" ht="15.75" customHeight="1" x14ac:dyDescent="0.25">
      <c r="B133" s="10" t="s">
        <v>17</v>
      </c>
      <c r="C133" s="1" t="s">
        <v>18</v>
      </c>
      <c r="D133" s="17">
        <v>40</v>
      </c>
      <c r="E133" s="27">
        <v>4.12</v>
      </c>
      <c r="F133" s="18">
        <v>93.52</v>
      </c>
      <c r="G133" s="17">
        <v>3.16</v>
      </c>
      <c r="H133" s="17">
        <v>0.4</v>
      </c>
      <c r="I133" s="17">
        <v>19.32</v>
      </c>
    </row>
    <row r="134" spans="2:9" ht="15.75" customHeight="1" x14ac:dyDescent="0.25">
      <c r="C134" s="15" t="s">
        <v>20</v>
      </c>
      <c r="D134" s="19"/>
      <c r="E134" s="19">
        <f>SUM(E128:E133)</f>
        <v>217.15000000000003</v>
      </c>
    </row>
    <row r="135" spans="2:9" ht="15.75" customHeight="1" x14ac:dyDescent="0.25">
      <c r="C135" s="28"/>
      <c r="D135" s="5"/>
      <c r="E135" s="5"/>
    </row>
    <row r="136" spans="2:9" ht="15.75" customHeight="1" x14ac:dyDescent="0.25">
      <c r="C136" s="15" t="s">
        <v>39</v>
      </c>
      <c r="D136" s="26" t="s">
        <v>40</v>
      </c>
      <c r="E136" s="5"/>
    </row>
    <row r="137" spans="2:9" ht="15.75" customHeight="1" x14ac:dyDescent="0.25">
      <c r="C137" s="28"/>
      <c r="D137" s="5"/>
      <c r="E137" s="5"/>
    </row>
    <row r="138" spans="2:9" ht="15.75" customHeight="1" x14ac:dyDescent="0.25">
      <c r="C138" s="15" t="s">
        <v>41</v>
      </c>
      <c r="D138" s="5"/>
      <c r="E138" s="5"/>
    </row>
    <row r="139" spans="2:9" ht="15.75" customHeight="1" x14ac:dyDescent="0.25">
      <c r="C139" s="28"/>
      <c r="D139" s="5"/>
      <c r="E139" s="5"/>
    </row>
    <row r="140" spans="2:9" ht="15.75" customHeight="1" x14ac:dyDescent="0.25">
      <c r="C140" s="15" t="s">
        <v>42</v>
      </c>
      <c r="D140" s="5"/>
      <c r="E140" s="5"/>
    </row>
    <row r="141" spans="2:9" ht="15.75" customHeight="1" x14ac:dyDescent="0.25">
      <c r="C141" s="15"/>
      <c r="D141" s="5"/>
      <c r="E141" s="5"/>
    </row>
    <row r="142" spans="2:9" ht="15.75" customHeight="1" x14ac:dyDescent="0.25">
      <c r="C142" s="15"/>
      <c r="D142" s="5"/>
      <c r="E142" s="5"/>
    </row>
    <row r="143" spans="2:9" ht="15.75" customHeight="1" x14ac:dyDescent="0.25">
      <c r="C143" s="28"/>
      <c r="D143" s="5"/>
      <c r="E143" s="5"/>
    </row>
    <row r="144" spans="2:9" ht="15.75" customHeight="1" x14ac:dyDescent="0.25">
      <c r="C144" s="28" t="s">
        <v>0</v>
      </c>
      <c r="D144" s="5" t="s">
        <v>1</v>
      </c>
      <c r="E144" s="5"/>
    </row>
    <row r="145" spans="2:9" ht="15.75" customHeight="1" x14ac:dyDescent="0.25">
      <c r="C145" s="28"/>
      <c r="D145" s="5"/>
      <c r="E145" s="5"/>
    </row>
    <row r="146" spans="2:9" ht="15.75" customHeight="1" x14ac:dyDescent="0.25">
      <c r="B146" s="24"/>
      <c r="C146" s="15" t="str">
        <f>T("Меню на 09 апреля 2026 г.")</f>
        <v>Меню на 09 апреля 2026 г.</v>
      </c>
      <c r="D146" s="5"/>
      <c r="E146" s="5"/>
    </row>
    <row r="147" spans="2:9" ht="15.75" customHeight="1" x14ac:dyDescent="0.25">
      <c r="C147" s="28"/>
      <c r="D147" s="5"/>
      <c r="E147" s="5"/>
    </row>
    <row r="148" spans="2:9" ht="15.75" customHeight="1" x14ac:dyDescent="0.25">
      <c r="B148" s="26" t="s">
        <v>2</v>
      </c>
      <c r="C148" s="6" t="s">
        <v>3</v>
      </c>
      <c r="D148" s="8" t="s">
        <v>8</v>
      </c>
      <c r="E148" s="8" t="s">
        <v>9</v>
      </c>
      <c r="F148" s="7" t="s">
        <v>7</v>
      </c>
      <c r="G148" s="7" t="s">
        <v>4</v>
      </c>
      <c r="H148" s="7" t="s">
        <v>5</v>
      </c>
      <c r="I148" s="7" t="s">
        <v>6</v>
      </c>
    </row>
    <row r="149" spans="2:9" ht="15.75" customHeight="1" x14ac:dyDescent="0.25">
      <c r="C149" s="6" t="s">
        <v>10</v>
      </c>
      <c r="D149" s="5"/>
      <c r="E149" s="5"/>
    </row>
    <row r="150" spans="2:9" ht="15.75" customHeight="1" x14ac:dyDescent="0.25">
      <c r="B150" s="10" t="s">
        <v>80</v>
      </c>
      <c r="C150" s="21" t="s">
        <v>81</v>
      </c>
      <c r="D150" s="12">
        <v>60</v>
      </c>
      <c r="E150" s="5">
        <v>15.11</v>
      </c>
      <c r="F150" s="11">
        <v>60.7</v>
      </c>
      <c r="G150" s="11">
        <v>2.153</v>
      </c>
      <c r="H150" s="11">
        <v>5.657</v>
      </c>
      <c r="I150" s="11">
        <v>0.29899999999999999</v>
      </c>
    </row>
    <row r="151" spans="2:9" ht="15.75" customHeight="1" x14ac:dyDescent="0.25">
      <c r="B151" s="10" t="s">
        <v>82</v>
      </c>
      <c r="C151" s="10" t="s">
        <v>48</v>
      </c>
      <c r="D151" s="12">
        <v>90</v>
      </c>
      <c r="E151" s="13">
        <v>57.24</v>
      </c>
      <c r="F151" s="11">
        <v>158</v>
      </c>
      <c r="G151" s="11">
        <v>6.1</v>
      </c>
      <c r="H151" s="11">
        <v>6.85</v>
      </c>
      <c r="I151" s="11">
        <v>12.34</v>
      </c>
    </row>
    <row r="152" spans="2:9" ht="15.75" customHeight="1" x14ac:dyDescent="0.25">
      <c r="B152" s="10" t="s">
        <v>83</v>
      </c>
      <c r="C152" s="10" t="s">
        <v>70</v>
      </c>
      <c r="D152" s="12">
        <v>150</v>
      </c>
      <c r="E152" s="13">
        <v>11.3</v>
      </c>
      <c r="F152" s="11">
        <v>205.33199999999999</v>
      </c>
      <c r="G152" s="11">
        <v>5.66</v>
      </c>
      <c r="H152" s="11">
        <v>4.2880000000000003</v>
      </c>
      <c r="I152" s="11">
        <v>36.024999999999999</v>
      </c>
    </row>
    <row r="153" spans="2:9" ht="15.75" customHeight="1" x14ac:dyDescent="0.25">
      <c r="B153" s="10" t="s">
        <v>84</v>
      </c>
      <c r="C153" s="10" t="s">
        <v>85</v>
      </c>
      <c r="D153" s="12">
        <v>200</v>
      </c>
      <c r="E153" s="13">
        <v>6.47</v>
      </c>
      <c r="F153" s="11">
        <v>54.46</v>
      </c>
      <c r="G153" s="11">
        <v>1.45</v>
      </c>
      <c r="H153" s="11">
        <v>0.192</v>
      </c>
      <c r="I153" s="11">
        <v>11.733000000000001</v>
      </c>
    </row>
    <row r="154" spans="2:9" ht="15.75" customHeight="1" x14ac:dyDescent="0.25">
      <c r="B154" s="10" t="s">
        <v>17</v>
      </c>
      <c r="C154" s="1" t="s">
        <v>18</v>
      </c>
      <c r="D154" s="2">
        <v>30</v>
      </c>
      <c r="E154" s="13">
        <v>3.08</v>
      </c>
      <c r="F154" s="2">
        <v>70.8</v>
      </c>
      <c r="G154" s="2">
        <v>2.31</v>
      </c>
      <c r="H154" s="2">
        <v>0.28999999999999998</v>
      </c>
      <c r="I154" s="2">
        <v>14.37</v>
      </c>
    </row>
    <row r="155" spans="2:9" ht="15.75" customHeight="1" x14ac:dyDescent="0.25">
      <c r="B155" s="10" t="s">
        <v>17</v>
      </c>
      <c r="C155" s="1" t="s">
        <v>19</v>
      </c>
      <c r="D155" s="17">
        <v>16</v>
      </c>
      <c r="E155" s="13">
        <v>1.6</v>
      </c>
      <c r="F155" s="2">
        <v>33.92</v>
      </c>
      <c r="G155" s="2">
        <v>1.25</v>
      </c>
      <c r="H155" s="2">
        <v>0.19</v>
      </c>
      <c r="I155" s="2">
        <v>7.44</v>
      </c>
    </row>
    <row r="156" spans="2:9" ht="15.75" customHeight="1" x14ac:dyDescent="0.25">
      <c r="C156" s="15" t="s">
        <v>20</v>
      </c>
      <c r="D156" s="13"/>
      <c r="E156" s="7">
        <f>SUM(E150:E155)</f>
        <v>94.799999999999983</v>
      </c>
      <c r="F156" s="4"/>
      <c r="G156" s="4"/>
      <c r="H156" s="4"/>
      <c r="I156" s="4"/>
    </row>
    <row r="157" spans="2:9" ht="15.75" customHeight="1" x14ac:dyDescent="0.25">
      <c r="C157" s="8" t="s">
        <v>120</v>
      </c>
      <c r="D157" s="13"/>
      <c r="E157" s="13"/>
      <c r="F157" s="4"/>
      <c r="G157" s="4"/>
      <c r="H157" s="4"/>
      <c r="I157" s="4"/>
    </row>
    <row r="158" spans="2:9" ht="15.75" customHeight="1" x14ac:dyDescent="0.25">
      <c r="B158" s="10" t="s">
        <v>47</v>
      </c>
      <c r="C158" s="22" t="s">
        <v>86</v>
      </c>
      <c r="D158" s="2">
        <v>100</v>
      </c>
      <c r="E158" s="13">
        <v>30.8</v>
      </c>
      <c r="F158" s="11">
        <v>99.5</v>
      </c>
      <c r="G158" s="11">
        <v>1.75</v>
      </c>
      <c r="H158" s="11">
        <v>6.18</v>
      </c>
      <c r="I158" s="11">
        <v>9.24</v>
      </c>
    </row>
    <row r="159" spans="2:9" ht="15.75" customHeight="1" x14ac:dyDescent="0.25">
      <c r="B159" s="10" t="s">
        <v>87</v>
      </c>
      <c r="C159" s="16" t="s">
        <v>88</v>
      </c>
      <c r="D159" s="2">
        <v>100</v>
      </c>
      <c r="E159" s="13">
        <v>59.78</v>
      </c>
      <c r="F159" s="11">
        <v>193</v>
      </c>
      <c r="G159" s="11">
        <v>9.65</v>
      </c>
      <c r="H159" s="11">
        <v>5.9</v>
      </c>
      <c r="I159" s="11">
        <v>15.54</v>
      </c>
    </row>
    <row r="160" spans="2:9" ht="15.75" customHeight="1" x14ac:dyDescent="0.25">
      <c r="B160" s="10" t="s">
        <v>89</v>
      </c>
      <c r="C160" s="1" t="s">
        <v>90</v>
      </c>
      <c r="D160" s="12">
        <v>180</v>
      </c>
      <c r="E160" s="13">
        <v>16.329999999999998</v>
      </c>
      <c r="F160" s="11">
        <v>152</v>
      </c>
      <c r="G160" s="11">
        <f>2.17+2.04</f>
        <v>4.21</v>
      </c>
      <c r="H160" s="11">
        <v>8</v>
      </c>
      <c r="I160" s="11">
        <v>10.4</v>
      </c>
    </row>
    <row r="161" spans="2:9" ht="15.75" customHeight="1" x14ac:dyDescent="0.25">
      <c r="B161" s="10" t="s">
        <v>91</v>
      </c>
      <c r="C161" s="10" t="s">
        <v>92</v>
      </c>
      <c r="D161" s="12">
        <v>200</v>
      </c>
      <c r="E161" s="13">
        <v>5.9</v>
      </c>
      <c r="F161" s="11">
        <v>68</v>
      </c>
      <c r="G161" s="11">
        <v>0.2</v>
      </c>
      <c r="H161" s="11">
        <v>0</v>
      </c>
      <c r="I161" s="11">
        <v>16</v>
      </c>
    </row>
    <row r="162" spans="2:9" ht="15.75" customHeight="1" x14ac:dyDescent="0.25">
      <c r="B162" s="10" t="s">
        <v>17</v>
      </c>
      <c r="C162" s="1" t="s">
        <v>18</v>
      </c>
      <c r="D162" s="17">
        <v>40</v>
      </c>
      <c r="E162" s="27">
        <v>4.12</v>
      </c>
      <c r="F162" s="18">
        <v>93.52</v>
      </c>
      <c r="G162" s="17">
        <v>3.16</v>
      </c>
      <c r="H162" s="17">
        <v>0.4</v>
      </c>
      <c r="I162" s="17">
        <v>19.32</v>
      </c>
    </row>
    <row r="163" spans="2:9" ht="15.75" customHeight="1" x14ac:dyDescent="0.25">
      <c r="B163" s="10" t="s">
        <v>17</v>
      </c>
      <c r="C163" s="1" t="s">
        <v>19</v>
      </c>
      <c r="D163" s="17">
        <v>24</v>
      </c>
      <c r="E163" s="13">
        <v>2.4</v>
      </c>
      <c r="F163" s="18">
        <v>57.47</v>
      </c>
      <c r="G163" s="17">
        <v>1.4</v>
      </c>
      <c r="H163" s="17">
        <v>0.27</v>
      </c>
      <c r="I163" s="17">
        <v>12.3</v>
      </c>
    </row>
    <row r="164" spans="2:9" ht="15.75" customHeight="1" x14ac:dyDescent="0.25">
      <c r="C164" s="15" t="s">
        <v>20</v>
      </c>
      <c r="D164" s="5"/>
      <c r="E164" s="7">
        <f>SUM(E158:E163)</f>
        <v>119.33000000000001</v>
      </c>
      <c r="F164" s="4"/>
      <c r="G164" s="4"/>
      <c r="H164" s="4"/>
      <c r="I164" s="4"/>
    </row>
    <row r="165" spans="2:9" ht="15.75" customHeight="1" x14ac:dyDescent="0.25">
      <c r="C165" s="6" t="s">
        <v>53</v>
      </c>
      <c r="D165" s="5"/>
      <c r="E165" s="13"/>
      <c r="F165" s="4"/>
      <c r="G165" s="4"/>
      <c r="H165" s="4"/>
      <c r="I165" s="4"/>
    </row>
    <row r="166" spans="2:9" ht="15.75" customHeight="1" x14ac:dyDescent="0.25">
      <c r="B166" s="10" t="s">
        <v>17</v>
      </c>
      <c r="C166" s="22" t="s">
        <v>93</v>
      </c>
      <c r="D166" s="12">
        <v>60</v>
      </c>
      <c r="E166" s="13">
        <v>19.72</v>
      </c>
      <c r="F166" s="12">
        <v>58.2</v>
      </c>
      <c r="G166" s="12">
        <v>0.6</v>
      </c>
      <c r="H166" s="12">
        <v>4.2</v>
      </c>
      <c r="I166" s="12">
        <v>4.2</v>
      </c>
    </row>
    <row r="167" spans="2:9" ht="15.75" customHeight="1" x14ac:dyDescent="0.25">
      <c r="B167" s="10" t="s">
        <v>94</v>
      </c>
      <c r="C167" s="1" t="s">
        <v>95</v>
      </c>
      <c r="D167" s="12">
        <v>250</v>
      </c>
      <c r="E167" s="13">
        <v>34.58</v>
      </c>
      <c r="F167" s="11">
        <v>177.71899999999999</v>
      </c>
      <c r="G167" s="11">
        <v>6.5529999999999999</v>
      </c>
      <c r="H167" s="11">
        <v>6</v>
      </c>
      <c r="I167" s="11">
        <v>11.303000000000001</v>
      </c>
    </row>
    <row r="168" spans="2:9" ht="15.75" customHeight="1" x14ac:dyDescent="0.25">
      <c r="B168" s="10" t="s">
        <v>96</v>
      </c>
      <c r="C168" s="10" t="s">
        <v>97</v>
      </c>
      <c r="D168" s="12">
        <v>90</v>
      </c>
      <c r="E168" s="13">
        <v>61.28</v>
      </c>
      <c r="F168" s="11">
        <v>142</v>
      </c>
      <c r="G168" s="11">
        <v>7.46</v>
      </c>
      <c r="H168" s="11">
        <v>8.2899999999999991</v>
      </c>
      <c r="I168" s="11">
        <v>9.44</v>
      </c>
    </row>
    <row r="169" spans="2:9" ht="15.75" customHeight="1" x14ac:dyDescent="0.25">
      <c r="B169" s="10" t="s">
        <v>98</v>
      </c>
      <c r="C169" s="10" t="s">
        <v>99</v>
      </c>
      <c r="D169" s="12">
        <v>150</v>
      </c>
      <c r="E169" s="13">
        <v>14.48</v>
      </c>
      <c r="F169" s="11">
        <v>243.75</v>
      </c>
      <c r="G169" s="11">
        <v>8.59</v>
      </c>
      <c r="H169" s="11">
        <v>6.09</v>
      </c>
      <c r="I169" s="11">
        <v>38.64</v>
      </c>
    </row>
    <row r="170" spans="2:9" ht="15.75" customHeight="1" x14ac:dyDescent="0.25">
      <c r="B170" s="10" t="s">
        <v>100</v>
      </c>
      <c r="C170" s="10" t="s">
        <v>101</v>
      </c>
      <c r="D170" s="12">
        <v>200</v>
      </c>
      <c r="E170" s="13">
        <v>10.88</v>
      </c>
      <c r="F170" s="12">
        <v>84.1</v>
      </c>
      <c r="G170" s="12">
        <v>0.2</v>
      </c>
      <c r="H170" s="12">
        <v>0.8</v>
      </c>
      <c r="I170" s="12">
        <v>18.899999999999999</v>
      </c>
    </row>
    <row r="171" spans="2:9" ht="15.75" customHeight="1" x14ac:dyDescent="0.25">
      <c r="B171" s="10" t="s">
        <v>17</v>
      </c>
      <c r="C171" s="1" t="s">
        <v>18</v>
      </c>
      <c r="D171" s="17">
        <v>40</v>
      </c>
      <c r="E171" s="27">
        <v>4.12</v>
      </c>
      <c r="F171" s="18">
        <v>93.52</v>
      </c>
      <c r="G171" s="17">
        <v>3.16</v>
      </c>
      <c r="H171" s="17">
        <v>0.4</v>
      </c>
      <c r="I171" s="17">
        <v>19.32</v>
      </c>
    </row>
    <row r="172" spans="2:9" ht="15.75" customHeight="1" x14ac:dyDescent="0.25">
      <c r="C172" s="15" t="s">
        <v>20</v>
      </c>
      <c r="D172" s="5"/>
      <c r="E172" s="7">
        <f>SUM(E166:E171)</f>
        <v>145.06</v>
      </c>
      <c r="F172" s="4"/>
      <c r="G172" s="4"/>
      <c r="H172" s="4"/>
      <c r="I172" s="4"/>
    </row>
    <row r="173" spans="2:9" ht="15.75" customHeight="1" x14ac:dyDescent="0.25">
      <c r="B173" s="26" t="s">
        <v>2</v>
      </c>
      <c r="C173" s="6" t="s">
        <v>3</v>
      </c>
      <c r="D173" s="8" t="s">
        <v>8</v>
      </c>
      <c r="E173" s="8" t="s">
        <v>9</v>
      </c>
      <c r="F173" s="7" t="s">
        <v>7</v>
      </c>
      <c r="G173" s="7" t="s">
        <v>4</v>
      </c>
      <c r="H173" s="7" t="s">
        <v>5</v>
      </c>
      <c r="I173" s="7" t="s">
        <v>6</v>
      </c>
    </row>
    <row r="174" spans="2:9" ht="15.75" customHeight="1" x14ac:dyDescent="0.25">
      <c r="C174" s="6" t="s">
        <v>43</v>
      </c>
      <c r="D174" s="5"/>
      <c r="E174" s="5"/>
    </row>
    <row r="175" spans="2:9" ht="15.75" customHeight="1" x14ac:dyDescent="0.25">
      <c r="B175" s="10" t="s">
        <v>17</v>
      </c>
      <c r="C175" s="22" t="s">
        <v>93</v>
      </c>
      <c r="D175" s="12">
        <v>60</v>
      </c>
      <c r="E175" s="13">
        <v>19.72</v>
      </c>
      <c r="F175" s="12">
        <v>58.2</v>
      </c>
      <c r="G175" s="12">
        <v>0.6</v>
      </c>
      <c r="H175" s="12">
        <v>4.2</v>
      </c>
      <c r="I175" s="12">
        <v>4.2</v>
      </c>
    </row>
    <row r="176" spans="2:9" ht="15.75" customHeight="1" x14ac:dyDescent="0.25">
      <c r="B176" s="10" t="s">
        <v>94</v>
      </c>
      <c r="C176" s="1" t="s">
        <v>95</v>
      </c>
      <c r="D176" s="12">
        <v>250</v>
      </c>
      <c r="E176" s="13">
        <v>34.58</v>
      </c>
      <c r="F176" s="11">
        <v>177.71899999999999</v>
      </c>
      <c r="G176" s="11">
        <v>6.5529999999999999</v>
      </c>
      <c r="H176" s="11">
        <v>6</v>
      </c>
      <c r="I176" s="11">
        <v>11.303000000000001</v>
      </c>
    </row>
    <row r="177" spans="2:9" ht="15.75" customHeight="1" x14ac:dyDescent="0.25">
      <c r="B177" s="10" t="s">
        <v>96</v>
      </c>
      <c r="C177" s="10" t="s">
        <v>97</v>
      </c>
      <c r="D177" s="12">
        <v>90</v>
      </c>
      <c r="E177" s="13">
        <v>61.28</v>
      </c>
      <c r="F177" s="11">
        <v>142</v>
      </c>
      <c r="G177" s="11">
        <v>7.46</v>
      </c>
      <c r="H177" s="11">
        <v>8.2899999999999991</v>
      </c>
      <c r="I177" s="11">
        <v>9.44</v>
      </c>
    </row>
    <row r="178" spans="2:9" ht="15.75" customHeight="1" x14ac:dyDescent="0.25">
      <c r="B178" s="10" t="s">
        <v>98</v>
      </c>
      <c r="C178" s="10" t="s">
        <v>99</v>
      </c>
      <c r="D178" s="12">
        <v>150</v>
      </c>
      <c r="E178" s="13">
        <v>14.48</v>
      </c>
      <c r="F178" s="11">
        <v>243.75</v>
      </c>
      <c r="G178" s="11">
        <v>8.59</v>
      </c>
      <c r="H178" s="11">
        <v>6.09</v>
      </c>
      <c r="I178" s="11">
        <v>38.64</v>
      </c>
    </row>
    <row r="179" spans="2:9" ht="15.75" customHeight="1" x14ac:dyDescent="0.25">
      <c r="B179" s="10" t="s">
        <v>100</v>
      </c>
      <c r="C179" s="10" t="s">
        <v>101</v>
      </c>
      <c r="D179" s="12">
        <v>200</v>
      </c>
      <c r="E179" s="13">
        <v>10.88</v>
      </c>
      <c r="F179" s="12">
        <v>84.1</v>
      </c>
      <c r="G179" s="12">
        <v>0.2</v>
      </c>
      <c r="H179" s="12">
        <v>0.8</v>
      </c>
      <c r="I179" s="12">
        <v>18.899999999999999</v>
      </c>
    </row>
    <row r="180" spans="2:9" ht="15.75" customHeight="1" x14ac:dyDescent="0.25">
      <c r="B180" s="10" t="s">
        <v>17</v>
      </c>
      <c r="C180" s="1" t="s">
        <v>18</v>
      </c>
      <c r="D180" s="17">
        <v>40</v>
      </c>
      <c r="E180" s="27">
        <v>4.12</v>
      </c>
      <c r="F180" s="18">
        <v>93.52</v>
      </c>
      <c r="G180" s="17">
        <v>3.16</v>
      </c>
      <c r="H180" s="17">
        <v>0.4</v>
      </c>
      <c r="I180" s="17">
        <v>19.32</v>
      </c>
    </row>
    <row r="181" spans="2:9" ht="15.75" customHeight="1" x14ac:dyDescent="0.25">
      <c r="C181" s="15" t="s">
        <v>20</v>
      </c>
      <c r="D181" s="7"/>
      <c r="E181" s="7">
        <f>SUM(E175:E180)</f>
        <v>145.06</v>
      </c>
      <c r="F181" s="13"/>
      <c r="G181" s="13"/>
      <c r="H181" s="13"/>
      <c r="I181" s="13"/>
    </row>
    <row r="182" spans="2:9" ht="15.75" customHeight="1" x14ac:dyDescent="0.25">
      <c r="C182" s="8" t="s">
        <v>121</v>
      </c>
      <c r="D182" s="13"/>
      <c r="E182" s="13"/>
      <c r="F182" s="13"/>
      <c r="G182" s="13"/>
      <c r="H182" s="13"/>
      <c r="I182" s="13"/>
    </row>
    <row r="183" spans="2:9" ht="15.75" customHeight="1" x14ac:dyDescent="0.25">
      <c r="B183" s="10" t="s">
        <v>17</v>
      </c>
      <c r="C183" s="22" t="s">
        <v>93</v>
      </c>
      <c r="D183" s="12">
        <v>100</v>
      </c>
      <c r="E183" s="13">
        <v>30.75</v>
      </c>
      <c r="F183" s="12">
        <v>97</v>
      </c>
      <c r="G183" s="12">
        <v>1</v>
      </c>
      <c r="H183" s="12">
        <v>7</v>
      </c>
      <c r="I183" s="12">
        <v>7</v>
      </c>
    </row>
    <row r="184" spans="2:9" ht="15.75" customHeight="1" x14ac:dyDescent="0.25">
      <c r="B184" s="10" t="s">
        <v>94</v>
      </c>
      <c r="C184" s="1" t="s">
        <v>95</v>
      </c>
      <c r="D184" s="12">
        <v>250</v>
      </c>
      <c r="E184" s="13">
        <v>34.58</v>
      </c>
      <c r="F184" s="11">
        <v>177.71899999999999</v>
      </c>
      <c r="G184" s="11">
        <v>6.5529999999999999</v>
      </c>
      <c r="H184" s="11">
        <v>6</v>
      </c>
      <c r="I184" s="11">
        <v>11.303000000000001</v>
      </c>
    </row>
    <row r="185" spans="2:9" ht="15.75" customHeight="1" x14ac:dyDescent="0.25">
      <c r="B185" s="10" t="s">
        <v>102</v>
      </c>
      <c r="C185" s="10" t="s">
        <v>97</v>
      </c>
      <c r="D185" s="12">
        <v>150</v>
      </c>
      <c r="E185" s="13">
        <v>72.47</v>
      </c>
      <c r="F185" s="11">
        <v>284</v>
      </c>
      <c r="G185" s="11">
        <v>12.95</v>
      </c>
      <c r="H185" s="11">
        <v>10</v>
      </c>
      <c r="I185" s="11">
        <v>18.88</v>
      </c>
    </row>
    <row r="186" spans="2:9" ht="15.75" customHeight="1" x14ac:dyDescent="0.25">
      <c r="B186" s="10" t="s">
        <v>103</v>
      </c>
      <c r="C186" s="10" t="s">
        <v>99</v>
      </c>
      <c r="D186" s="12">
        <v>180</v>
      </c>
      <c r="E186" s="13">
        <v>18.36</v>
      </c>
      <c r="F186" s="11">
        <v>186</v>
      </c>
      <c r="G186" s="11">
        <v>5</v>
      </c>
      <c r="H186" s="11">
        <v>7.3109999999999999</v>
      </c>
      <c r="I186" s="11">
        <v>46.36</v>
      </c>
    </row>
    <row r="187" spans="2:9" ht="15.75" customHeight="1" x14ac:dyDescent="0.25">
      <c r="B187" s="10" t="s">
        <v>100</v>
      </c>
      <c r="C187" s="10" t="s">
        <v>101</v>
      </c>
      <c r="D187" s="12">
        <v>200</v>
      </c>
      <c r="E187" s="13">
        <v>10.88</v>
      </c>
      <c r="F187" s="12">
        <v>84.1</v>
      </c>
      <c r="G187" s="12">
        <v>0.2</v>
      </c>
      <c r="H187" s="12">
        <v>0.8</v>
      </c>
      <c r="I187" s="12">
        <v>18.899999999999999</v>
      </c>
    </row>
    <row r="188" spans="2:9" ht="15.75" customHeight="1" x14ac:dyDescent="0.25">
      <c r="B188" s="10" t="s">
        <v>17</v>
      </c>
      <c r="C188" s="1" t="s">
        <v>18</v>
      </c>
      <c r="D188" s="17">
        <v>40</v>
      </c>
      <c r="E188" s="27">
        <v>4.12</v>
      </c>
      <c r="F188" s="18">
        <v>93.52</v>
      </c>
      <c r="G188" s="17">
        <v>3.16</v>
      </c>
      <c r="H188" s="17">
        <v>0.4</v>
      </c>
      <c r="I188" s="17">
        <v>19.32</v>
      </c>
    </row>
    <row r="189" spans="2:9" ht="15.75" customHeight="1" x14ac:dyDescent="0.25">
      <c r="C189" s="15" t="s">
        <v>20</v>
      </c>
      <c r="D189" s="19"/>
      <c r="E189" s="19">
        <f>SUM(E183:E188)</f>
        <v>171.16000000000003</v>
      </c>
    </row>
    <row r="190" spans="2:9" ht="15.75" customHeight="1" x14ac:dyDescent="0.25">
      <c r="C190" s="28"/>
      <c r="D190" s="5"/>
      <c r="E190" s="5"/>
    </row>
    <row r="191" spans="2:9" ht="15.75" customHeight="1" x14ac:dyDescent="0.25">
      <c r="C191" s="15" t="s">
        <v>39</v>
      </c>
      <c r="D191" s="26" t="s">
        <v>40</v>
      </c>
      <c r="E191" s="5"/>
    </row>
    <row r="192" spans="2:9" ht="15.75" customHeight="1" x14ac:dyDescent="0.25">
      <c r="C192" s="28"/>
      <c r="D192" s="5"/>
      <c r="E192" s="5"/>
    </row>
    <row r="193" spans="2:9" ht="15.75" customHeight="1" x14ac:dyDescent="0.25">
      <c r="C193" s="15" t="s">
        <v>41</v>
      </c>
      <c r="D193" s="5"/>
      <c r="E193" s="5"/>
    </row>
    <row r="194" spans="2:9" ht="15.75" customHeight="1" x14ac:dyDescent="0.25">
      <c r="C194" s="28"/>
      <c r="D194" s="5"/>
      <c r="E194" s="5"/>
    </row>
    <row r="195" spans="2:9" ht="15.75" customHeight="1" x14ac:dyDescent="0.25">
      <c r="C195" s="15" t="s">
        <v>42</v>
      </c>
      <c r="D195" s="5"/>
      <c r="E195" s="5"/>
    </row>
    <row r="196" spans="2:9" ht="15.75" customHeight="1" x14ac:dyDescent="0.25">
      <c r="C196" s="15"/>
      <c r="D196" s="5"/>
      <c r="E196" s="5"/>
    </row>
    <row r="197" spans="2:9" ht="15.75" customHeight="1" x14ac:dyDescent="0.25">
      <c r="C197" s="15"/>
      <c r="D197" s="5"/>
      <c r="E197" s="5"/>
    </row>
    <row r="198" spans="2:9" ht="15.75" customHeight="1" x14ac:dyDescent="0.25">
      <c r="C198" s="28"/>
      <c r="D198" s="5"/>
      <c r="E198" s="5"/>
    </row>
    <row r="199" spans="2:9" ht="15.75" customHeight="1" x14ac:dyDescent="0.25">
      <c r="C199" s="28" t="s">
        <v>0</v>
      </c>
      <c r="D199" s="5" t="s">
        <v>1</v>
      </c>
      <c r="E199" s="5"/>
    </row>
    <row r="200" spans="2:9" ht="15.75" customHeight="1" x14ac:dyDescent="0.25">
      <c r="C200" s="28"/>
      <c r="D200" s="5"/>
      <c r="E200" s="5"/>
    </row>
    <row r="201" spans="2:9" ht="15.75" customHeight="1" x14ac:dyDescent="0.25">
      <c r="B201" s="24"/>
      <c r="C201" s="15" t="str">
        <f>T("Меню на 10 апреля 2026 г.")</f>
        <v>Меню на 10 апреля 2026 г.</v>
      </c>
      <c r="D201" s="5"/>
      <c r="E201" s="5"/>
    </row>
    <row r="202" spans="2:9" ht="15.75" customHeight="1" x14ac:dyDescent="0.25">
      <c r="C202" s="28"/>
      <c r="D202" s="5"/>
      <c r="E202" s="5"/>
    </row>
    <row r="203" spans="2:9" ht="15.75" customHeight="1" x14ac:dyDescent="0.25">
      <c r="B203" s="26" t="s">
        <v>2</v>
      </c>
      <c r="C203" s="6" t="s">
        <v>3</v>
      </c>
      <c r="D203" s="8" t="s">
        <v>8</v>
      </c>
      <c r="E203" s="8" t="s">
        <v>9</v>
      </c>
      <c r="F203" s="7" t="s">
        <v>7</v>
      </c>
      <c r="G203" s="7" t="s">
        <v>4</v>
      </c>
      <c r="H203" s="7" t="s">
        <v>5</v>
      </c>
      <c r="I203" s="7" t="s">
        <v>6</v>
      </c>
    </row>
    <row r="204" spans="2:9" ht="15.75" customHeight="1" x14ac:dyDescent="0.25">
      <c r="C204" s="6" t="s">
        <v>10</v>
      </c>
      <c r="D204" s="5"/>
      <c r="E204" s="5"/>
    </row>
    <row r="205" spans="2:9" ht="15.75" customHeight="1" x14ac:dyDescent="0.25">
      <c r="B205" s="10" t="s">
        <v>17</v>
      </c>
      <c r="C205" s="10" t="s">
        <v>46</v>
      </c>
      <c r="D205" s="12">
        <v>140</v>
      </c>
      <c r="E205" s="5">
        <v>26.88</v>
      </c>
      <c r="F205" s="11">
        <v>88.8</v>
      </c>
      <c r="G205" s="11">
        <v>0.8</v>
      </c>
      <c r="H205" s="11">
        <v>0.8</v>
      </c>
      <c r="I205" s="11">
        <v>9.6</v>
      </c>
    </row>
    <row r="206" spans="2:9" ht="15.75" customHeight="1" x14ac:dyDescent="0.25">
      <c r="B206" s="10" t="s">
        <v>104</v>
      </c>
      <c r="C206" s="10" t="s">
        <v>105</v>
      </c>
      <c r="D206" s="12">
        <v>100</v>
      </c>
      <c r="E206" s="13">
        <v>50.94</v>
      </c>
      <c r="F206" s="11">
        <v>135.6</v>
      </c>
      <c r="G206" s="11">
        <v>11.02</v>
      </c>
      <c r="H206" s="11">
        <v>11.72</v>
      </c>
      <c r="I206" s="11">
        <v>2.78</v>
      </c>
    </row>
    <row r="207" spans="2:9" ht="15.75" customHeight="1" x14ac:dyDescent="0.25">
      <c r="B207" s="10" t="s">
        <v>98</v>
      </c>
      <c r="C207" s="10" t="s">
        <v>99</v>
      </c>
      <c r="D207" s="12">
        <v>150</v>
      </c>
      <c r="E207" s="13">
        <v>14.48</v>
      </c>
      <c r="F207" s="11">
        <v>152</v>
      </c>
      <c r="G207" s="11">
        <v>3.59</v>
      </c>
      <c r="H207" s="11">
        <v>6.09</v>
      </c>
      <c r="I207" s="11">
        <v>18.579999999999998</v>
      </c>
    </row>
    <row r="208" spans="2:9" ht="15.75" customHeight="1" x14ac:dyDescent="0.25">
      <c r="B208" s="10" t="s">
        <v>106</v>
      </c>
      <c r="C208" s="10" t="s">
        <v>107</v>
      </c>
      <c r="D208" s="12">
        <v>200</v>
      </c>
      <c r="E208" s="13">
        <v>11.13</v>
      </c>
      <c r="F208" s="12">
        <v>102</v>
      </c>
      <c r="G208" s="12">
        <v>0.23</v>
      </c>
      <c r="H208" s="12" t="s">
        <v>38</v>
      </c>
      <c r="I208" s="12">
        <v>29.41</v>
      </c>
    </row>
    <row r="209" spans="2:9" ht="15.75" customHeight="1" x14ac:dyDescent="0.25">
      <c r="B209" s="10" t="s">
        <v>17</v>
      </c>
      <c r="C209" s="1" t="s">
        <v>18</v>
      </c>
      <c r="D209" s="2">
        <v>30</v>
      </c>
      <c r="E209" s="13">
        <v>3.08</v>
      </c>
      <c r="F209" s="2">
        <v>70.8</v>
      </c>
      <c r="G209" s="2">
        <v>2.31</v>
      </c>
      <c r="H209" s="2">
        <v>0.28999999999999998</v>
      </c>
      <c r="I209" s="2">
        <v>14.37</v>
      </c>
    </row>
    <row r="210" spans="2:9" ht="15.75" customHeight="1" x14ac:dyDescent="0.25">
      <c r="B210" s="10" t="s">
        <v>17</v>
      </c>
      <c r="C210" s="1" t="s">
        <v>19</v>
      </c>
      <c r="D210" s="17">
        <v>16</v>
      </c>
      <c r="E210" s="13">
        <v>1.6</v>
      </c>
      <c r="F210" s="2">
        <v>33.92</v>
      </c>
      <c r="G210" s="2">
        <v>1.25</v>
      </c>
      <c r="H210" s="2">
        <v>0.19</v>
      </c>
      <c r="I210" s="2">
        <v>7.44</v>
      </c>
    </row>
    <row r="211" spans="2:9" ht="15.75" customHeight="1" x14ac:dyDescent="0.25">
      <c r="C211" s="15" t="s">
        <v>20</v>
      </c>
      <c r="D211" s="13"/>
      <c r="E211" s="7">
        <f>SUM(E205:E210)</f>
        <v>108.10999999999999</v>
      </c>
      <c r="F211" s="4"/>
      <c r="G211" s="4"/>
      <c r="H211" s="4"/>
      <c r="I211" s="4"/>
    </row>
    <row r="212" spans="2:9" ht="15.75" customHeight="1" x14ac:dyDescent="0.25">
      <c r="C212" s="8" t="s">
        <v>120</v>
      </c>
      <c r="D212" s="13"/>
      <c r="E212" s="13"/>
      <c r="F212" s="4"/>
      <c r="G212" s="4"/>
      <c r="H212" s="4"/>
      <c r="I212" s="4"/>
    </row>
    <row r="213" spans="2:9" ht="15.75" customHeight="1" x14ac:dyDescent="0.25">
      <c r="B213" s="10" t="s">
        <v>17</v>
      </c>
      <c r="C213" s="10" t="s">
        <v>29</v>
      </c>
      <c r="D213" s="12">
        <v>100</v>
      </c>
      <c r="E213" s="13">
        <v>40</v>
      </c>
      <c r="F213" s="11">
        <v>208.5</v>
      </c>
      <c r="G213" s="11">
        <v>3.8</v>
      </c>
      <c r="H213" s="11">
        <v>4.9000000000000004</v>
      </c>
      <c r="I213" s="11">
        <v>27</v>
      </c>
    </row>
    <row r="214" spans="2:9" ht="15.75" customHeight="1" x14ac:dyDescent="0.25">
      <c r="B214" s="10" t="s">
        <v>63</v>
      </c>
      <c r="C214" s="1" t="s">
        <v>64</v>
      </c>
      <c r="D214" s="12">
        <v>180</v>
      </c>
      <c r="E214" s="13">
        <v>124.59</v>
      </c>
      <c r="F214" s="3">
        <v>255</v>
      </c>
      <c r="G214" s="3">
        <v>11.8</v>
      </c>
      <c r="H214" s="3">
        <v>16.579999999999998</v>
      </c>
      <c r="I214" s="3">
        <v>19.899999999999999</v>
      </c>
    </row>
    <row r="215" spans="2:9" ht="15.75" customHeight="1" x14ac:dyDescent="0.25">
      <c r="B215" s="10" t="s">
        <v>51</v>
      </c>
      <c r="C215" s="10" t="s">
        <v>52</v>
      </c>
      <c r="D215" s="12">
        <v>200</v>
      </c>
      <c r="E215" s="13">
        <v>4.18</v>
      </c>
      <c r="F215" s="11">
        <v>54.46</v>
      </c>
      <c r="G215" s="11">
        <v>1.45</v>
      </c>
      <c r="H215" s="11">
        <v>0.192</v>
      </c>
      <c r="I215" s="11">
        <v>11.733000000000001</v>
      </c>
    </row>
    <row r="216" spans="2:9" ht="15.75" customHeight="1" x14ac:dyDescent="0.25">
      <c r="B216" s="10" t="s">
        <v>17</v>
      </c>
      <c r="C216" s="1" t="s">
        <v>18</v>
      </c>
      <c r="D216" s="17">
        <v>40</v>
      </c>
      <c r="E216" s="27">
        <v>4.12</v>
      </c>
      <c r="F216" s="18">
        <v>93.52</v>
      </c>
      <c r="G216" s="17">
        <v>3.16</v>
      </c>
      <c r="H216" s="17">
        <v>0.4</v>
      </c>
      <c r="I216" s="17">
        <v>19.32</v>
      </c>
    </row>
    <row r="217" spans="2:9" ht="15.75" customHeight="1" x14ac:dyDescent="0.25">
      <c r="B217" s="10" t="s">
        <v>17</v>
      </c>
      <c r="C217" s="1" t="s">
        <v>19</v>
      </c>
      <c r="D217" s="17">
        <v>24</v>
      </c>
      <c r="E217" s="27">
        <v>2.4</v>
      </c>
      <c r="F217" s="18">
        <v>57.47</v>
      </c>
      <c r="G217" s="17">
        <v>1.4</v>
      </c>
      <c r="H217" s="17">
        <v>0.27</v>
      </c>
      <c r="I217" s="17">
        <v>12.3</v>
      </c>
    </row>
    <row r="218" spans="2:9" ht="15.75" customHeight="1" x14ac:dyDescent="0.25">
      <c r="C218" s="15" t="s">
        <v>20</v>
      </c>
      <c r="D218" s="5"/>
      <c r="E218" s="7">
        <f>SUM(E213:E217)</f>
        <v>175.29000000000002</v>
      </c>
      <c r="F218" s="4"/>
      <c r="G218" s="4"/>
      <c r="H218" s="4"/>
      <c r="I218" s="4"/>
    </row>
    <row r="219" spans="2:9" ht="15.75" customHeight="1" x14ac:dyDescent="0.25">
      <c r="C219" s="6" t="s">
        <v>53</v>
      </c>
      <c r="D219" s="5"/>
      <c r="E219" s="13"/>
      <c r="F219" s="4"/>
      <c r="G219" s="4"/>
      <c r="H219" s="4"/>
      <c r="I219" s="4"/>
    </row>
    <row r="220" spans="2:9" ht="15.75" customHeight="1" x14ac:dyDescent="0.25">
      <c r="B220" s="10" t="s">
        <v>108</v>
      </c>
      <c r="C220" s="16" t="s">
        <v>109</v>
      </c>
      <c r="D220" s="12">
        <v>30</v>
      </c>
      <c r="E220" s="27">
        <v>19.079999999999998</v>
      </c>
      <c r="F220" s="11">
        <v>22.08</v>
      </c>
      <c r="G220" s="11">
        <v>1.5</v>
      </c>
      <c r="H220" s="11">
        <v>0.87</v>
      </c>
      <c r="I220" s="11">
        <v>7.94</v>
      </c>
    </row>
    <row r="221" spans="2:9" ht="15.75" customHeight="1" x14ac:dyDescent="0.25">
      <c r="B221" s="10" t="s">
        <v>110</v>
      </c>
      <c r="C221" s="1" t="s">
        <v>111</v>
      </c>
      <c r="D221" s="12">
        <v>250</v>
      </c>
      <c r="E221" s="13">
        <v>40.18</v>
      </c>
      <c r="F221" s="12">
        <v>254.53</v>
      </c>
      <c r="G221" s="12">
        <v>9</v>
      </c>
      <c r="H221" s="12">
        <v>14</v>
      </c>
      <c r="I221" s="12">
        <v>14.71</v>
      </c>
    </row>
    <row r="222" spans="2:9" ht="15.75" customHeight="1" x14ac:dyDescent="0.25">
      <c r="B222" s="10" t="s">
        <v>112</v>
      </c>
      <c r="C222" s="10" t="s">
        <v>113</v>
      </c>
      <c r="D222" s="12">
        <v>100</v>
      </c>
      <c r="E222" s="13">
        <v>49.29</v>
      </c>
      <c r="F222" s="11">
        <v>105</v>
      </c>
      <c r="G222" s="11">
        <v>9.75</v>
      </c>
      <c r="H222" s="11">
        <v>4.95</v>
      </c>
      <c r="I222" s="11">
        <v>13.8</v>
      </c>
    </row>
    <row r="223" spans="2:9" ht="15.75" customHeight="1" x14ac:dyDescent="0.25">
      <c r="B223" s="10" t="s">
        <v>114</v>
      </c>
      <c r="C223" s="10" t="s">
        <v>115</v>
      </c>
      <c r="D223" s="12">
        <v>150</v>
      </c>
      <c r="E223" s="13">
        <v>39.75</v>
      </c>
      <c r="F223" s="11">
        <v>150</v>
      </c>
      <c r="G223" s="11">
        <v>2.88</v>
      </c>
      <c r="H223" s="11">
        <v>5.65</v>
      </c>
      <c r="I223" s="11">
        <v>19.98</v>
      </c>
    </row>
    <row r="224" spans="2:9" ht="15.75" customHeight="1" x14ac:dyDescent="0.25">
      <c r="B224" s="10" t="s">
        <v>116</v>
      </c>
      <c r="C224" s="10" t="s">
        <v>117</v>
      </c>
      <c r="D224" s="12">
        <v>200</v>
      </c>
      <c r="E224" s="27">
        <v>11.13</v>
      </c>
      <c r="F224" s="12">
        <v>79.84</v>
      </c>
      <c r="G224" s="12" t="s">
        <v>38</v>
      </c>
      <c r="H224" s="12" t="s">
        <v>38</v>
      </c>
      <c r="I224" s="12">
        <v>19.96</v>
      </c>
    </row>
    <row r="225" spans="2:9" ht="15.75" customHeight="1" x14ac:dyDescent="0.25">
      <c r="B225" s="10" t="s">
        <v>17</v>
      </c>
      <c r="C225" s="1" t="s">
        <v>18</v>
      </c>
      <c r="D225" s="17">
        <v>40</v>
      </c>
      <c r="E225" s="27">
        <v>4.12</v>
      </c>
      <c r="F225" s="18">
        <v>93.52</v>
      </c>
      <c r="G225" s="17">
        <v>3.16</v>
      </c>
      <c r="H225" s="17">
        <v>0.4</v>
      </c>
      <c r="I225" s="17">
        <v>19.32</v>
      </c>
    </row>
    <row r="226" spans="2:9" ht="15.75" customHeight="1" x14ac:dyDescent="0.25">
      <c r="C226" s="15" t="s">
        <v>20</v>
      </c>
      <c r="D226" s="5"/>
      <c r="E226" s="7">
        <f>SUM(E220:E225)</f>
        <v>163.55000000000001</v>
      </c>
      <c r="F226" s="4"/>
      <c r="G226" s="4"/>
      <c r="H226" s="4"/>
      <c r="I226" s="4"/>
    </row>
    <row r="227" spans="2:9" ht="15.75" customHeight="1" x14ac:dyDescent="0.25">
      <c r="B227" s="26" t="s">
        <v>2</v>
      </c>
      <c r="C227" s="6" t="s">
        <v>3</v>
      </c>
      <c r="D227" s="8" t="s">
        <v>8</v>
      </c>
      <c r="E227" s="8" t="s">
        <v>9</v>
      </c>
      <c r="F227" s="7" t="s">
        <v>7</v>
      </c>
      <c r="G227" s="7" t="s">
        <v>4</v>
      </c>
      <c r="H227" s="7" t="s">
        <v>5</v>
      </c>
      <c r="I227" s="7" t="s">
        <v>6</v>
      </c>
    </row>
    <row r="228" spans="2:9" ht="15.75" customHeight="1" x14ac:dyDescent="0.25">
      <c r="C228" s="6" t="s">
        <v>43</v>
      </c>
      <c r="D228" s="5"/>
      <c r="E228" s="5"/>
    </row>
    <row r="229" spans="2:9" ht="15.75" customHeight="1" x14ac:dyDescent="0.25">
      <c r="B229" s="10" t="s">
        <v>108</v>
      </c>
      <c r="C229" s="16" t="s">
        <v>109</v>
      </c>
      <c r="D229" s="12">
        <v>60</v>
      </c>
      <c r="E229" s="13">
        <v>38.159999999999997</v>
      </c>
      <c r="F229" s="11">
        <v>44.16</v>
      </c>
      <c r="G229" s="11">
        <v>1.23</v>
      </c>
      <c r="H229" s="11">
        <v>1.74</v>
      </c>
      <c r="I229" s="11">
        <v>15.87</v>
      </c>
    </row>
    <row r="230" spans="2:9" ht="15.75" customHeight="1" x14ac:dyDescent="0.25">
      <c r="B230" s="10" t="s">
        <v>110</v>
      </c>
      <c r="C230" s="1" t="s">
        <v>111</v>
      </c>
      <c r="D230" s="12">
        <v>250</v>
      </c>
      <c r="E230" s="13">
        <v>40.18</v>
      </c>
      <c r="F230" s="12">
        <v>254.53</v>
      </c>
      <c r="G230" s="12">
        <v>9</v>
      </c>
      <c r="H230" s="12">
        <v>14</v>
      </c>
      <c r="I230" s="12">
        <v>14.71</v>
      </c>
    </row>
    <row r="231" spans="2:9" ht="15.75" customHeight="1" x14ac:dyDescent="0.25">
      <c r="B231" s="10" t="s">
        <v>112</v>
      </c>
      <c r="C231" s="10" t="s">
        <v>113</v>
      </c>
      <c r="D231" s="12">
        <v>100</v>
      </c>
      <c r="E231" s="13">
        <v>49.29</v>
      </c>
      <c r="F231" s="11">
        <v>105</v>
      </c>
      <c r="G231" s="11">
        <v>9.75</v>
      </c>
      <c r="H231" s="11">
        <v>4.95</v>
      </c>
      <c r="I231" s="11">
        <v>13.8</v>
      </c>
    </row>
    <row r="232" spans="2:9" ht="15.75" customHeight="1" x14ac:dyDescent="0.25">
      <c r="B232" s="10" t="s">
        <v>114</v>
      </c>
      <c r="C232" s="10" t="s">
        <v>115</v>
      </c>
      <c r="D232" s="12">
        <v>150</v>
      </c>
      <c r="E232" s="13">
        <v>39.75</v>
      </c>
      <c r="F232" s="11">
        <v>150</v>
      </c>
      <c r="G232" s="11">
        <v>2.88</v>
      </c>
      <c r="H232" s="11">
        <v>5.65</v>
      </c>
      <c r="I232" s="11">
        <v>19.98</v>
      </c>
    </row>
    <row r="233" spans="2:9" ht="15.75" customHeight="1" x14ac:dyDescent="0.25">
      <c r="B233" s="10" t="s">
        <v>116</v>
      </c>
      <c r="C233" s="10" t="s">
        <v>117</v>
      </c>
      <c r="D233" s="12">
        <v>200</v>
      </c>
      <c r="E233" s="27">
        <v>11.13</v>
      </c>
      <c r="F233" s="12">
        <v>79.84</v>
      </c>
      <c r="G233" s="12" t="s">
        <v>38</v>
      </c>
      <c r="H233" s="12" t="s">
        <v>38</v>
      </c>
      <c r="I233" s="12">
        <v>19.96</v>
      </c>
    </row>
    <row r="234" spans="2:9" ht="15.75" customHeight="1" x14ac:dyDescent="0.25">
      <c r="B234" s="10" t="s">
        <v>17</v>
      </c>
      <c r="C234" s="1" t="s">
        <v>18</v>
      </c>
      <c r="D234" s="17">
        <v>40</v>
      </c>
      <c r="E234" s="27">
        <v>4.12</v>
      </c>
      <c r="F234" s="18">
        <v>93.52</v>
      </c>
      <c r="G234" s="17">
        <v>3.16</v>
      </c>
      <c r="H234" s="17">
        <v>0.4</v>
      </c>
      <c r="I234" s="17">
        <v>19.32</v>
      </c>
    </row>
    <row r="235" spans="2:9" ht="15.75" customHeight="1" x14ac:dyDescent="0.25">
      <c r="C235" s="15" t="s">
        <v>20</v>
      </c>
      <c r="D235" s="7"/>
      <c r="E235" s="7">
        <f>SUM(E229:E234)</f>
        <v>182.63</v>
      </c>
      <c r="F235" s="13"/>
      <c r="G235" s="13"/>
      <c r="H235" s="13"/>
      <c r="I235" s="13"/>
    </row>
    <row r="236" spans="2:9" ht="15.75" customHeight="1" x14ac:dyDescent="0.25">
      <c r="C236" s="8" t="s">
        <v>121</v>
      </c>
      <c r="D236" s="13"/>
      <c r="E236" s="13"/>
      <c r="F236" s="13"/>
      <c r="G236" s="13"/>
      <c r="H236" s="13"/>
      <c r="I236" s="13"/>
    </row>
    <row r="237" spans="2:9" ht="15.75" customHeight="1" x14ac:dyDescent="0.25">
      <c r="B237" s="10" t="s">
        <v>78</v>
      </c>
      <c r="C237" s="16" t="s">
        <v>109</v>
      </c>
      <c r="D237" s="2">
        <v>100</v>
      </c>
      <c r="E237" s="13">
        <v>47.76</v>
      </c>
      <c r="F237" s="11">
        <v>73.599999999999994</v>
      </c>
      <c r="G237" s="11">
        <v>2.0499999999999998</v>
      </c>
      <c r="H237" s="11">
        <v>2.91</v>
      </c>
      <c r="I237" s="11">
        <v>9.7799999999999994</v>
      </c>
    </row>
    <row r="238" spans="2:9" ht="15.75" customHeight="1" x14ac:dyDescent="0.25">
      <c r="B238" s="10" t="s">
        <v>110</v>
      </c>
      <c r="C238" s="1" t="s">
        <v>111</v>
      </c>
      <c r="D238" s="12">
        <v>250</v>
      </c>
      <c r="E238" s="13">
        <v>40.159999999999997</v>
      </c>
      <c r="F238" s="12">
        <v>254.53</v>
      </c>
      <c r="G238" s="12">
        <v>10.27</v>
      </c>
      <c r="H238" s="12">
        <v>15.17</v>
      </c>
      <c r="I238" s="12">
        <v>14.71</v>
      </c>
    </row>
    <row r="239" spans="2:9" ht="15.75" customHeight="1" x14ac:dyDescent="0.25">
      <c r="B239" s="10" t="s">
        <v>112</v>
      </c>
      <c r="C239" s="10" t="s">
        <v>118</v>
      </c>
      <c r="D239" s="12">
        <v>125</v>
      </c>
      <c r="E239" s="13">
        <v>68.37</v>
      </c>
      <c r="F239" s="11">
        <v>185.23</v>
      </c>
      <c r="G239" s="11">
        <v>9</v>
      </c>
      <c r="H239" s="11">
        <v>6.18</v>
      </c>
      <c r="I239" s="11">
        <v>24.75</v>
      </c>
    </row>
    <row r="240" spans="2:9" ht="15.75" customHeight="1" x14ac:dyDescent="0.25">
      <c r="B240" s="10" t="s">
        <v>119</v>
      </c>
      <c r="C240" s="10" t="s">
        <v>115</v>
      </c>
      <c r="D240" s="12">
        <v>180</v>
      </c>
      <c r="E240" s="13">
        <v>55.65</v>
      </c>
      <c r="F240" s="11">
        <v>180</v>
      </c>
      <c r="G240" s="11">
        <v>3.46</v>
      </c>
      <c r="H240" s="11">
        <v>6.78</v>
      </c>
      <c r="I240" s="11">
        <v>25.96</v>
      </c>
    </row>
    <row r="241" spans="2:9" ht="15.75" customHeight="1" x14ac:dyDescent="0.25">
      <c r="B241" s="10" t="s">
        <v>116</v>
      </c>
      <c r="C241" s="10" t="s">
        <v>117</v>
      </c>
      <c r="D241" s="12">
        <v>200</v>
      </c>
      <c r="E241" s="27">
        <v>11.13</v>
      </c>
      <c r="F241" s="12">
        <v>79.84</v>
      </c>
      <c r="G241" s="12" t="s">
        <v>38</v>
      </c>
      <c r="H241" s="12" t="s">
        <v>38</v>
      </c>
      <c r="I241" s="12">
        <v>19.96</v>
      </c>
    </row>
    <row r="242" spans="2:9" ht="15.75" customHeight="1" x14ac:dyDescent="0.25">
      <c r="B242" s="10" t="s">
        <v>17</v>
      </c>
      <c r="C242" s="1" t="s">
        <v>18</v>
      </c>
      <c r="D242" s="17">
        <v>40</v>
      </c>
      <c r="E242" s="27">
        <v>4.12</v>
      </c>
      <c r="F242" s="18">
        <v>93.52</v>
      </c>
      <c r="G242" s="17">
        <v>3.16</v>
      </c>
      <c r="H242" s="17">
        <v>0.4</v>
      </c>
      <c r="I242" s="17">
        <v>19.32</v>
      </c>
    </row>
    <row r="243" spans="2:9" ht="15.75" customHeight="1" x14ac:dyDescent="0.25">
      <c r="C243" s="15" t="s">
        <v>20</v>
      </c>
      <c r="D243" s="19"/>
      <c r="E243" s="19">
        <f>SUM(E237:E242)</f>
        <v>227.19</v>
      </c>
    </row>
    <row r="244" spans="2:9" ht="15.75" customHeight="1" x14ac:dyDescent="0.25">
      <c r="C244" s="28"/>
      <c r="D244" s="5"/>
      <c r="E244" s="5"/>
    </row>
    <row r="245" spans="2:9" ht="15.75" customHeight="1" x14ac:dyDescent="0.25">
      <c r="C245" s="15" t="s">
        <v>39</v>
      </c>
      <c r="D245" s="26" t="s">
        <v>40</v>
      </c>
      <c r="E245" s="5"/>
    </row>
    <row r="246" spans="2:9" ht="15.75" customHeight="1" x14ac:dyDescent="0.25">
      <c r="C246" s="28"/>
      <c r="D246" s="5"/>
      <c r="E246" s="5"/>
    </row>
    <row r="247" spans="2:9" ht="15.75" customHeight="1" x14ac:dyDescent="0.25">
      <c r="C247" s="15" t="s">
        <v>41</v>
      </c>
      <c r="D247" s="5"/>
      <c r="E247" s="5"/>
    </row>
    <row r="248" spans="2:9" ht="15.75" customHeight="1" x14ac:dyDescent="0.25">
      <c r="C248" s="28"/>
      <c r="D248" s="5"/>
      <c r="E248" s="5"/>
    </row>
    <row r="249" spans="2:9" ht="15.75" customHeight="1" x14ac:dyDescent="0.25">
      <c r="C249" s="15" t="s">
        <v>42</v>
      </c>
      <c r="D249" s="5"/>
      <c r="E249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Aga</cp:lastModifiedBy>
  <dcterms:created xsi:type="dcterms:W3CDTF">2015-06-05T18:19:34Z</dcterms:created>
  <dcterms:modified xsi:type="dcterms:W3CDTF">2026-04-06T14:40:04Z</dcterms:modified>
</cp:coreProperties>
</file>