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84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9" i="1" l="1"/>
  <c r="C164" i="1"/>
  <c r="C111" i="1"/>
  <c r="C57" i="1"/>
  <c r="C4" i="1"/>
  <c r="I261" i="1"/>
  <c r="I253" i="1"/>
  <c r="I244" i="1"/>
  <c r="I236" i="1"/>
  <c r="I229" i="1"/>
  <c r="I207" i="1"/>
  <c r="I199" i="1"/>
  <c r="I190" i="1"/>
  <c r="I182" i="1"/>
  <c r="D178" i="1"/>
  <c r="I174" i="1"/>
  <c r="I152" i="1"/>
  <c r="G147" i="1"/>
  <c r="D147" i="1"/>
  <c r="I144" i="1"/>
  <c r="G141" i="1"/>
  <c r="F141" i="1"/>
  <c r="E141" i="1"/>
  <c r="D141" i="1"/>
  <c r="G139" i="1"/>
  <c r="E139" i="1"/>
  <c r="D139" i="1"/>
  <c r="I135" i="1"/>
  <c r="G132" i="1"/>
  <c r="F132" i="1"/>
  <c r="E132" i="1"/>
  <c r="D132" i="1"/>
  <c r="G130" i="1"/>
  <c r="E130" i="1"/>
  <c r="D130" i="1"/>
  <c r="I127" i="1"/>
  <c r="I119" i="1"/>
  <c r="I99" i="1"/>
  <c r="I91" i="1"/>
  <c r="I82" i="1"/>
  <c r="I74" i="1"/>
  <c r="I66" i="1"/>
  <c r="E63" i="1"/>
  <c r="I45" i="1"/>
  <c r="I37" i="1"/>
  <c r="I29" i="1"/>
  <c r="I21" i="1"/>
  <c r="I13" i="1"/>
</calcChain>
</file>

<file path=xl/sharedStrings.xml><?xml version="1.0" encoding="utf-8"?>
<sst xmlns="http://schemas.openxmlformats.org/spreadsheetml/2006/main" count="456" uniqueCount="122">
  <si>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</si>
  <si>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</si>
  <si>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</si>
  <si>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</si>
  <si>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</si>
  <si>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</si>
  <si>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</si>
  <si>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</si>
  <si>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</si>
  <si>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</si>
  <si>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7-11 лет Рацион Завтрак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</si>
  <si>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</si>
  <si>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</si>
  <si>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</si>
  <si>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</si>
  <si>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</si>
  <si>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</si>
  <si>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</si>
  <si>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</si>
  <si>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</si>
  <si>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</si>
  <si>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Хлебобулочное изделие</t>
  </si>
  <si>
    <t>ТТК№10</t>
  </si>
  <si>
    <t>Каша "Дружба"(рис, пшено)</t>
  </si>
  <si>
    <t>ТТК№386</t>
  </si>
  <si>
    <t>Биойогурт</t>
  </si>
  <si>
    <t>ТТК№379</t>
  </si>
  <si>
    <t xml:space="preserve">Кофейный напиток </t>
  </si>
  <si>
    <t>Батон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</si>
  <si>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</si>
  <si>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</si>
  <si>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</si>
  <si>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</si>
  <si>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</si>
  <si>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>ТК №305</t>
  </si>
  <si>
    <t>Рис припущенный</t>
  </si>
  <si>
    <t>ТТК№342</t>
  </si>
  <si>
    <t>Компот из свежих плодов и ягод(яблоко)</t>
  </si>
  <si>
    <t>-</t>
  </si>
  <si>
    <t>Директор ООО "ЯСА-Вкус"</t>
  </si>
  <si>
    <t>Олюнин С.Ю.</t>
  </si>
  <si>
    <t>Директор школы</t>
  </si>
  <si>
    <t>Зав. производством</t>
  </si>
  <si>
    <t>7-11 лет Рацион Обед</t>
  </si>
  <si>
    <t>ТТК№262/1</t>
  </si>
  <si>
    <t>Каша рисовая</t>
  </si>
  <si>
    <t>Яблоко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</si>
  <si>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</si>
  <si>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</si>
  <si>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</si>
  <si>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</si>
  <si>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</si>
  <si>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</si>
  <si>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ГПД и дети мобилизованных граждан (обед)</t>
  </si>
  <si>
    <t>ТТК№88</t>
  </si>
  <si>
    <t>Щи из свежей капусты со сметаной (с курой)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</si>
  <si>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</si>
  <si>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</si>
  <si>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</si>
  <si>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</si>
  <si>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</si>
  <si>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</si>
  <si>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</si>
  <si>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</si>
  <si>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</si>
  <si>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</si>
  <si>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</si>
  <si>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</si>
  <si>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</si>
  <si>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</si>
  <si>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</si>
  <si>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</si>
  <si>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</si>
  <si>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</si>
  <si>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</si>
  <si>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</si>
  <si>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</si>
  <si>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</si>
  <si>
    <t>ТТК№71</t>
  </si>
  <si>
    <t>ТТК№64/2</t>
  </si>
  <si>
    <t>ТТК№50</t>
  </si>
  <si>
    <t>Закуска из свеклы с сыром и чесноком</t>
  </si>
  <si>
    <t>ТТК №42</t>
  </si>
  <si>
    <t>ТТК №203</t>
  </si>
  <si>
    <t>ТТК№455/1</t>
  </si>
  <si>
    <t>Чай с шиповником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</si>
  <si>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</si>
  <si>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</si>
  <si>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</si>
  <si>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№68/2</t>
  </si>
  <si>
    <t>Рис болгарский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</si>
  <si>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</si>
  <si>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</si>
  <si>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</si>
  <si>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</si>
  <si>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</si>
  <si>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</si>
  <si>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 xml:space="preserve">Голубцы Любительские с соусом </t>
  </si>
  <si>
    <t>ТТК №302</t>
  </si>
  <si>
    <t>Каша гречневая рассыпчатая</t>
  </si>
  <si>
    <t>ТТК№348</t>
  </si>
  <si>
    <t>Напиток из облепихи</t>
  </si>
  <si>
    <t>ТТК №56</t>
  </si>
  <si>
    <t>ТТК№302</t>
  </si>
  <si>
    <t>ТТК№261</t>
  </si>
  <si>
    <t>Гуляш из куры</t>
  </si>
  <si>
    <t>ТТК№349</t>
  </si>
  <si>
    <t>Напиток из сухофруктов</t>
  </si>
  <si>
    <t>ТК №71</t>
  </si>
  <si>
    <t>Кукуруза консервированная с маслом</t>
  </si>
  <si>
    <t>ТТК№95</t>
  </si>
  <si>
    <t>Рассольник по - Ленинградски со сметаной (с курой)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</si>
  <si>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</si>
  <si>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</si>
  <si>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</si>
  <si>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</si>
  <si>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</si>
  <si>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</si>
  <si>
    <t>Рыба тушеная в томате с овощами</t>
  </si>
  <si>
    <t>ТТК№125</t>
  </si>
  <si>
    <t>12 лет и старше Рацион Завтрак</t>
  </si>
  <si>
    <t>12 лет и старше Рацион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</si>
</sst>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Font="1" applyBorder="1"/>
    <xf numFmtId="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/>
    <xf numFmtId="0" fontId="1" fillId="0" borderId="17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8" xfId="0" applyFont="1" applyBorder="1"/>
    <xf numFmtId="0" fontId="4" fillId="0" borderId="19" xfId="0" applyFont="1" applyBorder="1" applyAlignment="1">
      <alignment wrapText="1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/>
    <xf numFmtId="0" fontId="1" fillId="0" borderId="6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4" fillId="0" borderId="8" xfId="0" applyFont="1" applyBorder="1" applyAlignment="1">
      <alignment wrapText="1"/>
    </xf>
    <xf numFmtId="4" fontId="4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1" fillId="0" borderId="6" xfId="0" applyFont="1" applyBorder="1"/>
    <xf numFmtId="0" fontId="3" fillId="0" borderId="8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0" borderId="15" xfId="0" applyFont="1" applyBorder="1"/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3" fillId="0" borderId="4" xfId="0" applyFont="1" applyBorder="1"/>
    <xf numFmtId="0" fontId="3" fillId="2" borderId="13" xfId="0" applyFont="1" applyFill="1" applyBorder="1"/>
    <xf numFmtId="0" fontId="3" fillId="2" borderId="8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7"/>
  <sheetViews>
    <sheetView tabSelected="1" topLeftCell="A207" zoomScale="80" zoomScaleNormal="80" workbookViewId="0">
      <selection activeCell="N218" sqref="N218"/>
    </sheetView>
  </sheetViews>
  <sheetFormatPr defaultRowHeight="15.75" x14ac:dyDescent="0.25"/>
  <cols>
    <col min="2" max="2" width="12.28515625" style="12" customWidth="1"/>
    <col min="3" max="3" width="52.85546875" style="12" customWidth="1"/>
    <col min="4" max="7" width="12.140625" style="12" customWidth="1"/>
    <col min="8" max="8" width="13.140625" style="12" customWidth="1"/>
    <col min="9" max="9" width="12" style="12" customWidth="1"/>
  </cols>
  <sheetData>
    <row r="1" spans="2:9" ht="16.5" thickBot="1" x14ac:dyDescent="0.3"/>
    <row r="2" spans="2:9" ht="15.75" customHeight="1" x14ac:dyDescent="0.25">
      <c r="B2" s="23"/>
      <c r="C2" s="24" t="s">
        <v>0</v>
      </c>
      <c r="D2" s="25"/>
      <c r="E2" s="25"/>
      <c r="F2" s="25"/>
      <c r="G2" s="25"/>
      <c r="H2" s="25" t="s">
        <v>1</v>
      </c>
      <c r="I2" s="27"/>
    </row>
    <row r="3" spans="2:9" ht="15.75" customHeight="1" x14ac:dyDescent="0.25">
      <c r="B3" s="10"/>
      <c r="C3" s="53"/>
      <c r="D3" s="53"/>
      <c r="E3" s="53"/>
      <c r="F3" s="53"/>
      <c r="G3" s="53"/>
      <c r="H3" s="53"/>
      <c r="I3" s="14"/>
    </row>
    <row r="4" spans="2:9" ht="15.75" customHeight="1" x14ac:dyDescent="0.25">
      <c r="B4" s="28"/>
      <c r="C4" s="56" t="str">
        <f>T("Меню на 04 мая 2026 г.")</f>
        <v>Меню на 04 мая 2026 г.</v>
      </c>
      <c r="D4" s="53"/>
      <c r="E4" s="53"/>
      <c r="F4" s="53"/>
      <c r="G4" s="53"/>
      <c r="H4" s="53"/>
      <c r="I4" s="14"/>
    </row>
    <row r="5" spans="2:9" ht="15.75" customHeight="1" x14ac:dyDescent="0.25">
      <c r="B5" s="10"/>
      <c r="C5" s="57"/>
      <c r="D5" s="53"/>
      <c r="E5" s="53"/>
      <c r="F5" s="53"/>
      <c r="G5" s="53"/>
      <c r="H5" s="53"/>
      <c r="I5" s="14"/>
    </row>
    <row r="6" spans="2:9" ht="15.75" customHeight="1" x14ac:dyDescent="0.25">
      <c r="B6" s="30" t="s">
        <v>2</v>
      </c>
      <c r="C6" s="33" t="s">
        <v>3</v>
      </c>
      <c r="D6" s="32" t="s">
        <v>4</v>
      </c>
      <c r="E6" s="32" t="s">
        <v>5</v>
      </c>
      <c r="F6" s="32" t="s">
        <v>6</v>
      </c>
      <c r="G6" s="32" t="s">
        <v>7</v>
      </c>
      <c r="H6" s="33" t="s">
        <v>8</v>
      </c>
      <c r="I6" s="34" t="s">
        <v>9</v>
      </c>
    </row>
    <row r="7" spans="2:9" ht="15.75" customHeight="1" x14ac:dyDescent="0.25">
      <c r="B7" s="7"/>
      <c r="C7" s="33" t="s">
        <v>10</v>
      </c>
      <c r="D7" s="35"/>
      <c r="E7" s="36"/>
      <c r="F7" s="36"/>
      <c r="G7" s="36"/>
      <c r="H7" s="36"/>
      <c r="I7" s="38"/>
    </row>
    <row r="8" spans="2:9" ht="15.75" customHeight="1" x14ac:dyDescent="0.25">
      <c r="B8" s="3" t="s">
        <v>11</v>
      </c>
      <c r="C8" s="41" t="s">
        <v>12</v>
      </c>
      <c r="D8" s="42">
        <v>1.827</v>
      </c>
      <c r="E8" s="42">
        <v>2.1720000000000002</v>
      </c>
      <c r="F8" s="42">
        <v>3.1440000000000001</v>
      </c>
      <c r="G8" s="42">
        <v>39.43</v>
      </c>
      <c r="H8" s="43">
        <v>60</v>
      </c>
      <c r="I8" s="1">
        <v>35.200000000000003</v>
      </c>
    </row>
    <row r="9" spans="2:9" ht="15.75" customHeight="1" x14ac:dyDescent="0.25">
      <c r="B9" s="3" t="s">
        <v>13</v>
      </c>
      <c r="C9" s="58" t="s">
        <v>14</v>
      </c>
      <c r="D9" s="40">
        <v>6.7</v>
      </c>
      <c r="E9" s="40">
        <v>11.08</v>
      </c>
      <c r="F9" s="40">
        <v>23.06</v>
      </c>
      <c r="G9" s="40">
        <v>286.89999999999998</v>
      </c>
      <c r="H9" s="5">
        <v>205</v>
      </c>
      <c r="I9" s="2">
        <v>72.39</v>
      </c>
    </row>
    <row r="10" spans="2:9" ht="15.75" customHeight="1" x14ac:dyDescent="0.25">
      <c r="B10" s="3" t="s">
        <v>15</v>
      </c>
      <c r="C10" s="41" t="s">
        <v>16</v>
      </c>
      <c r="D10" s="42">
        <v>5.3680000000000003</v>
      </c>
      <c r="E10" s="42">
        <v>3.22</v>
      </c>
      <c r="F10" s="42">
        <v>21.276</v>
      </c>
      <c r="G10" s="42">
        <v>135.55600000000001</v>
      </c>
      <c r="H10" s="60">
        <v>200</v>
      </c>
      <c r="I10" s="2">
        <v>18.48</v>
      </c>
    </row>
    <row r="11" spans="2:9" ht="15.75" customHeight="1" x14ac:dyDescent="0.25">
      <c r="B11" s="3" t="s">
        <v>17</v>
      </c>
      <c r="C11" s="4" t="s">
        <v>18</v>
      </c>
      <c r="D11" s="5">
        <v>2.31</v>
      </c>
      <c r="E11" s="5">
        <v>0.28999999999999998</v>
      </c>
      <c r="F11" s="5">
        <v>14.37</v>
      </c>
      <c r="G11" s="5">
        <v>70.8</v>
      </c>
      <c r="H11" s="5">
        <v>30</v>
      </c>
      <c r="I11" s="1">
        <v>3.08</v>
      </c>
    </row>
    <row r="12" spans="2:9" ht="15.75" customHeight="1" x14ac:dyDescent="0.25">
      <c r="B12" s="3" t="s">
        <v>17</v>
      </c>
      <c r="C12" s="4" t="s">
        <v>19</v>
      </c>
      <c r="D12" s="5">
        <v>1.25</v>
      </c>
      <c r="E12" s="5">
        <v>0.19</v>
      </c>
      <c r="F12" s="5">
        <v>7.44</v>
      </c>
      <c r="G12" s="5">
        <v>33.92</v>
      </c>
      <c r="H12" s="61">
        <v>16</v>
      </c>
      <c r="I12" s="1">
        <v>1.6</v>
      </c>
    </row>
    <row r="13" spans="2:9" ht="15.75" customHeight="1" x14ac:dyDescent="0.25">
      <c r="B13" s="7"/>
      <c r="C13" s="46" t="s">
        <v>20</v>
      </c>
      <c r="D13" s="8"/>
      <c r="E13" s="8"/>
      <c r="F13" s="8"/>
      <c r="G13" s="8"/>
      <c r="H13" s="44"/>
      <c r="I13" s="47">
        <f>SUM(I8:I12)</f>
        <v>130.75</v>
      </c>
    </row>
    <row r="14" spans="2:9" ht="15.75" customHeight="1" x14ac:dyDescent="0.25">
      <c r="B14" s="7"/>
      <c r="C14" s="33" t="s">
        <v>120</v>
      </c>
      <c r="D14" s="48"/>
      <c r="E14" s="49"/>
      <c r="F14" s="49"/>
      <c r="G14" s="49"/>
      <c r="H14" s="50"/>
      <c r="I14" s="51"/>
    </row>
    <row r="15" spans="2:9" ht="15.75" customHeight="1" x14ac:dyDescent="0.25">
      <c r="B15" s="3" t="s">
        <v>17</v>
      </c>
      <c r="C15" s="41" t="s">
        <v>21</v>
      </c>
      <c r="D15" s="42">
        <v>2.2999999999999998</v>
      </c>
      <c r="E15" s="42">
        <v>5</v>
      </c>
      <c r="F15" s="42">
        <v>15.9</v>
      </c>
      <c r="G15" s="42">
        <v>201</v>
      </c>
      <c r="H15" s="43">
        <v>100</v>
      </c>
      <c r="I15" s="1">
        <v>36</v>
      </c>
    </row>
    <row r="16" spans="2:9" ht="15.75" customHeight="1" x14ac:dyDescent="0.25">
      <c r="B16" s="3" t="s">
        <v>22</v>
      </c>
      <c r="C16" s="58" t="s">
        <v>23</v>
      </c>
      <c r="D16" s="42">
        <v>7.5</v>
      </c>
      <c r="E16" s="42">
        <v>10.657</v>
      </c>
      <c r="F16" s="42">
        <v>19.5</v>
      </c>
      <c r="G16" s="42">
        <v>154</v>
      </c>
      <c r="H16" s="5">
        <v>210</v>
      </c>
      <c r="I16" s="2">
        <v>35.19</v>
      </c>
    </row>
    <row r="17" spans="2:9" ht="15.75" customHeight="1" x14ac:dyDescent="0.25">
      <c r="B17" s="3" t="s">
        <v>24</v>
      </c>
      <c r="C17" s="41" t="s">
        <v>25</v>
      </c>
      <c r="D17" s="42">
        <v>3.5</v>
      </c>
      <c r="E17" s="42">
        <v>3.13</v>
      </c>
      <c r="F17" s="42">
        <v>13.75</v>
      </c>
      <c r="G17" s="42">
        <v>97.5</v>
      </c>
      <c r="H17" s="43">
        <v>125</v>
      </c>
      <c r="I17" s="2">
        <v>37.01</v>
      </c>
    </row>
    <row r="18" spans="2:9" ht="15.75" customHeight="1" x14ac:dyDescent="0.25">
      <c r="B18" s="3" t="s">
        <v>26</v>
      </c>
      <c r="C18" s="41" t="s">
        <v>27</v>
      </c>
      <c r="D18" s="42">
        <v>4.95</v>
      </c>
      <c r="E18" s="42">
        <v>2.665</v>
      </c>
      <c r="F18" s="42">
        <v>13.2</v>
      </c>
      <c r="G18" s="42">
        <v>98</v>
      </c>
      <c r="H18" s="43">
        <v>200</v>
      </c>
      <c r="I18" s="1">
        <v>16.920000000000002</v>
      </c>
    </row>
    <row r="19" spans="2:9" ht="15.75" customHeight="1" x14ac:dyDescent="0.25">
      <c r="B19" s="3" t="s">
        <v>17</v>
      </c>
      <c r="C19" s="41" t="s">
        <v>28</v>
      </c>
      <c r="D19" s="6">
        <v>2.31</v>
      </c>
      <c r="E19" s="6">
        <v>0.28999999999999998</v>
      </c>
      <c r="F19" s="6">
        <v>14.37</v>
      </c>
      <c r="G19" s="6">
        <v>70.8</v>
      </c>
      <c r="H19" s="5">
        <v>30</v>
      </c>
      <c r="I19" s="1">
        <v>4.8</v>
      </c>
    </row>
    <row r="20" spans="2:9" ht="15.75" customHeight="1" x14ac:dyDescent="0.25">
      <c r="B20" s="3" t="s">
        <v>17</v>
      </c>
      <c r="C20" s="4" t="s">
        <v>19</v>
      </c>
      <c r="D20" s="61">
        <v>1.4</v>
      </c>
      <c r="E20" s="61">
        <v>0.27</v>
      </c>
      <c r="F20" s="61">
        <v>12.3</v>
      </c>
      <c r="G20" s="62">
        <v>57.47</v>
      </c>
      <c r="H20" s="61">
        <v>24</v>
      </c>
      <c r="I20" s="1">
        <v>2.4</v>
      </c>
    </row>
    <row r="21" spans="2:9" ht="15.75" customHeight="1" x14ac:dyDescent="0.25">
      <c r="B21" s="7"/>
      <c r="C21" s="46" t="s">
        <v>20</v>
      </c>
      <c r="D21" s="8"/>
      <c r="E21" s="8"/>
      <c r="F21" s="8"/>
      <c r="G21" s="8"/>
      <c r="H21" s="44"/>
      <c r="I21" s="47">
        <f>SUM(I15:I20)</f>
        <v>132.32</v>
      </c>
    </row>
    <row r="22" spans="2:9" ht="15.75" customHeight="1" x14ac:dyDescent="0.25">
      <c r="B22" s="7"/>
      <c r="C22" s="31" t="s">
        <v>53</v>
      </c>
      <c r="D22" s="48"/>
      <c r="E22" s="49"/>
      <c r="F22" s="49"/>
      <c r="G22" s="49"/>
      <c r="H22" s="50"/>
      <c r="I22" s="51"/>
    </row>
    <row r="23" spans="2:9" ht="15.75" customHeight="1" x14ac:dyDescent="0.25">
      <c r="B23" s="3" t="s">
        <v>17</v>
      </c>
      <c r="C23" s="41" t="s">
        <v>29</v>
      </c>
      <c r="D23" s="42">
        <v>3.8</v>
      </c>
      <c r="E23" s="42">
        <v>4.9000000000000004</v>
      </c>
      <c r="F23" s="42">
        <v>37.200000000000003</v>
      </c>
      <c r="G23" s="42">
        <v>105</v>
      </c>
      <c r="H23" s="60">
        <v>50</v>
      </c>
      <c r="I23" s="1">
        <v>25</v>
      </c>
    </row>
    <row r="24" spans="2:9" ht="15.75" customHeight="1" x14ac:dyDescent="0.25">
      <c r="B24" s="63" t="s">
        <v>30</v>
      </c>
      <c r="C24" s="64" t="s">
        <v>31</v>
      </c>
      <c r="D24" s="65">
        <v>6.21</v>
      </c>
      <c r="E24" s="65">
        <v>5.94</v>
      </c>
      <c r="F24" s="65">
        <v>13.4</v>
      </c>
      <c r="G24" s="65">
        <v>131.96</v>
      </c>
      <c r="H24" s="65">
        <v>250</v>
      </c>
      <c r="I24" s="1">
        <v>38.97</v>
      </c>
    </row>
    <row r="25" spans="2:9" ht="15.75" customHeight="1" x14ac:dyDescent="0.25">
      <c r="B25" s="3" t="s">
        <v>32</v>
      </c>
      <c r="C25" s="41" t="s">
        <v>33</v>
      </c>
      <c r="D25" s="42">
        <v>9.3800000000000008</v>
      </c>
      <c r="E25" s="42">
        <v>10.66</v>
      </c>
      <c r="F25" s="42">
        <v>2.7879999999999998</v>
      </c>
      <c r="G25" s="42">
        <v>201</v>
      </c>
      <c r="H25" s="43">
        <v>100</v>
      </c>
      <c r="I25" s="1">
        <v>62.95</v>
      </c>
    </row>
    <row r="26" spans="2:9" ht="15.75" customHeight="1" x14ac:dyDescent="0.25">
      <c r="B26" s="3" t="s">
        <v>34</v>
      </c>
      <c r="C26" s="41" t="s">
        <v>35</v>
      </c>
      <c r="D26" s="43">
        <v>3.64</v>
      </c>
      <c r="E26" s="43">
        <v>4.3</v>
      </c>
      <c r="F26" s="43">
        <v>16.649999999999999</v>
      </c>
      <c r="G26" s="43">
        <v>156</v>
      </c>
      <c r="H26" s="43">
        <v>150</v>
      </c>
      <c r="I26" s="1">
        <v>17.28</v>
      </c>
    </row>
    <row r="27" spans="2:9" ht="15.75" customHeight="1" x14ac:dyDescent="0.25">
      <c r="B27" s="3" t="s">
        <v>36</v>
      </c>
      <c r="C27" s="41" t="s">
        <v>37</v>
      </c>
      <c r="D27" s="42">
        <v>0.23</v>
      </c>
      <c r="E27" s="42" t="s">
        <v>38</v>
      </c>
      <c r="F27" s="42">
        <v>25.6</v>
      </c>
      <c r="G27" s="42">
        <v>101</v>
      </c>
      <c r="H27" s="43">
        <v>200</v>
      </c>
      <c r="I27" s="1">
        <v>13.52</v>
      </c>
    </row>
    <row r="28" spans="2:9" ht="15.75" customHeight="1" x14ac:dyDescent="0.25">
      <c r="B28" s="3" t="s">
        <v>17</v>
      </c>
      <c r="C28" s="4" t="s">
        <v>18</v>
      </c>
      <c r="D28" s="61">
        <v>3.16</v>
      </c>
      <c r="E28" s="61">
        <v>0.4</v>
      </c>
      <c r="F28" s="61">
        <v>19.32</v>
      </c>
      <c r="G28" s="62">
        <v>93.52</v>
      </c>
      <c r="H28" s="61">
        <v>40</v>
      </c>
      <c r="I28" s="1">
        <v>4.12</v>
      </c>
    </row>
    <row r="29" spans="2:9" ht="15.75" customHeight="1" x14ac:dyDescent="0.25">
      <c r="B29" s="7"/>
      <c r="C29" s="46" t="s">
        <v>20</v>
      </c>
      <c r="D29" s="8"/>
      <c r="E29" s="8"/>
      <c r="F29" s="8"/>
      <c r="G29" s="8"/>
      <c r="H29" s="44"/>
      <c r="I29" s="47">
        <f>SUM(I23:I28)</f>
        <v>161.84</v>
      </c>
    </row>
    <row r="30" spans="2:9" ht="15.75" customHeight="1" x14ac:dyDescent="0.25">
      <c r="B30" s="7"/>
      <c r="C30" s="31" t="s">
        <v>43</v>
      </c>
      <c r="D30" s="35"/>
      <c r="E30" s="36"/>
      <c r="F30" s="36"/>
      <c r="G30" s="36"/>
      <c r="H30" s="37"/>
      <c r="I30" s="38"/>
    </row>
    <row r="31" spans="2:9" ht="15.75" customHeight="1" x14ac:dyDescent="0.25">
      <c r="B31" s="3" t="s">
        <v>17</v>
      </c>
      <c r="C31" s="41" t="s">
        <v>29</v>
      </c>
      <c r="D31" s="42">
        <v>3.8</v>
      </c>
      <c r="E31" s="42">
        <v>4.9000000000000004</v>
      </c>
      <c r="F31" s="42">
        <v>37.200000000000003</v>
      </c>
      <c r="G31" s="59">
        <v>105</v>
      </c>
      <c r="H31" s="43">
        <v>50</v>
      </c>
      <c r="I31" s="1">
        <v>25</v>
      </c>
    </row>
    <row r="32" spans="2:9" ht="15.75" customHeight="1" x14ac:dyDescent="0.25">
      <c r="B32" s="63" t="s">
        <v>30</v>
      </c>
      <c r="C32" s="64" t="s">
        <v>31</v>
      </c>
      <c r="D32" s="65">
        <v>6.21</v>
      </c>
      <c r="E32" s="65">
        <v>5.94</v>
      </c>
      <c r="F32" s="65">
        <v>13.4</v>
      </c>
      <c r="G32" s="65">
        <v>131.96</v>
      </c>
      <c r="H32" s="65">
        <v>250</v>
      </c>
      <c r="I32" s="1">
        <v>38.97</v>
      </c>
    </row>
    <row r="33" spans="2:9" ht="15.75" customHeight="1" x14ac:dyDescent="0.25">
      <c r="B33" s="3" t="s">
        <v>32</v>
      </c>
      <c r="C33" s="41" t="s">
        <v>33</v>
      </c>
      <c r="D33" s="42">
        <v>9.3800000000000008</v>
      </c>
      <c r="E33" s="42">
        <v>10.66</v>
      </c>
      <c r="F33" s="42">
        <v>2.7879999999999998</v>
      </c>
      <c r="G33" s="42">
        <v>201</v>
      </c>
      <c r="H33" s="43">
        <v>100</v>
      </c>
      <c r="I33" s="1">
        <v>62.95</v>
      </c>
    </row>
    <row r="34" spans="2:9" ht="15.75" customHeight="1" x14ac:dyDescent="0.25">
      <c r="B34" s="3" t="s">
        <v>34</v>
      </c>
      <c r="C34" s="41" t="s">
        <v>35</v>
      </c>
      <c r="D34" s="43">
        <v>3.64</v>
      </c>
      <c r="E34" s="43">
        <v>4.3</v>
      </c>
      <c r="F34" s="43">
        <v>16.649999999999999</v>
      </c>
      <c r="G34" s="43">
        <v>156</v>
      </c>
      <c r="H34" s="43">
        <v>150</v>
      </c>
      <c r="I34" s="1">
        <v>17.28</v>
      </c>
    </row>
    <row r="35" spans="2:9" ht="15.75" customHeight="1" x14ac:dyDescent="0.25">
      <c r="B35" s="3" t="s">
        <v>36</v>
      </c>
      <c r="C35" s="41" t="s">
        <v>37</v>
      </c>
      <c r="D35" s="42">
        <v>0.23</v>
      </c>
      <c r="E35" s="42" t="s">
        <v>38</v>
      </c>
      <c r="F35" s="42">
        <v>25.6</v>
      </c>
      <c r="G35" s="42">
        <v>101</v>
      </c>
      <c r="H35" s="43">
        <v>200</v>
      </c>
      <c r="I35" s="1">
        <v>13.52</v>
      </c>
    </row>
    <row r="36" spans="2:9" ht="15.75" customHeight="1" x14ac:dyDescent="0.25">
      <c r="B36" s="3" t="s">
        <v>17</v>
      </c>
      <c r="C36" s="4" t="s">
        <v>18</v>
      </c>
      <c r="D36" s="61">
        <v>3.16</v>
      </c>
      <c r="E36" s="61">
        <v>0.4</v>
      </c>
      <c r="F36" s="61">
        <v>19.32</v>
      </c>
      <c r="G36" s="62">
        <v>93.52</v>
      </c>
      <c r="H36" s="61">
        <v>40</v>
      </c>
      <c r="I36" s="1">
        <v>4.12</v>
      </c>
    </row>
    <row r="37" spans="2:9" ht="15.75" customHeight="1" x14ac:dyDescent="0.25">
      <c r="B37" s="7"/>
      <c r="C37" s="46" t="s">
        <v>20</v>
      </c>
      <c r="D37" s="45"/>
      <c r="E37" s="45"/>
      <c r="F37" s="45"/>
      <c r="G37" s="45"/>
      <c r="H37" s="32"/>
      <c r="I37" s="47">
        <f>SUM(I31:I36)</f>
        <v>161.84</v>
      </c>
    </row>
    <row r="38" spans="2:9" ht="15.75" customHeight="1" x14ac:dyDescent="0.25">
      <c r="B38" s="7"/>
      <c r="C38" s="33" t="s">
        <v>121</v>
      </c>
      <c r="D38" s="35"/>
      <c r="E38" s="36"/>
      <c r="F38" s="36"/>
      <c r="G38" s="36"/>
      <c r="H38" s="50"/>
      <c r="I38" s="51"/>
    </row>
    <row r="39" spans="2:9" ht="15.75" customHeight="1" x14ac:dyDescent="0.25">
      <c r="B39" s="3" t="s">
        <v>17</v>
      </c>
      <c r="C39" s="41" t="s">
        <v>29</v>
      </c>
      <c r="D39" s="42">
        <v>3.8</v>
      </c>
      <c r="E39" s="42">
        <v>4.9000000000000004</v>
      </c>
      <c r="F39" s="42">
        <v>37.200000000000003</v>
      </c>
      <c r="G39" s="42">
        <v>105</v>
      </c>
      <c r="H39" s="60">
        <v>50</v>
      </c>
      <c r="I39" s="1">
        <v>25</v>
      </c>
    </row>
    <row r="40" spans="2:9" ht="15.75" customHeight="1" x14ac:dyDescent="0.25">
      <c r="B40" s="63" t="s">
        <v>30</v>
      </c>
      <c r="C40" s="64" t="s">
        <v>31</v>
      </c>
      <c r="D40" s="65">
        <v>6.21</v>
      </c>
      <c r="E40" s="65">
        <v>5.94</v>
      </c>
      <c r="F40" s="65">
        <v>13.4</v>
      </c>
      <c r="G40" s="65">
        <v>131.96</v>
      </c>
      <c r="H40" s="65">
        <v>250</v>
      </c>
      <c r="I40" s="1">
        <v>38.97</v>
      </c>
    </row>
    <row r="41" spans="2:9" ht="15.75" customHeight="1" x14ac:dyDescent="0.25">
      <c r="B41" s="3" t="s">
        <v>32</v>
      </c>
      <c r="C41" s="41" t="s">
        <v>33</v>
      </c>
      <c r="D41" s="42">
        <v>13.38</v>
      </c>
      <c r="E41" s="42">
        <v>12.66</v>
      </c>
      <c r="F41" s="42">
        <v>2.7879999999999998</v>
      </c>
      <c r="G41" s="42">
        <v>258</v>
      </c>
      <c r="H41" s="43">
        <v>150</v>
      </c>
      <c r="I41" s="1">
        <v>88.2</v>
      </c>
    </row>
    <row r="42" spans="2:9" ht="15.75" customHeight="1" x14ac:dyDescent="0.25">
      <c r="B42" s="3" t="s">
        <v>34</v>
      </c>
      <c r="C42" s="41" t="s">
        <v>35</v>
      </c>
      <c r="D42" s="43">
        <v>3.64</v>
      </c>
      <c r="E42" s="43">
        <v>4.3</v>
      </c>
      <c r="F42" s="43">
        <v>36.67</v>
      </c>
      <c r="G42" s="43">
        <v>199.95</v>
      </c>
      <c r="H42" s="43">
        <v>150</v>
      </c>
      <c r="I42" s="1">
        <v>21.96</v>
      </c>
    </row>
    <row r="43" spans="2:9" ht="15.75" customHeight="1" x14ac:dyDescent="0.25">
      <c r="B43" s="3" t="s">
        <v>36</v>
      </c>
      <c r="C43" s="41" t="s">
        <v>37</v>
      </c>
      <c r="D43" s="42">
        <v>0.23</v>
      </c>
      <c r="E43" s="42" t="s">
        <v>38</v>
      </c>
      <c r="F43" s="42">
        <v>20.41</v>
      </c>
      <c r="G43" s="42">
        <v>118.5</v>
      </c>
      <c r="H43" s="43">
        <v>200</v>
      </c>
      <c r="I43" s="1">
        <v>13.52</v>
      </c>
    </row>
    <row r="44" spans="2:9" ht="15.75" customHeight="1" x14ac:dyDescent="0.25">
      <c r="B44" s="3" t="s">
        <v>17</v>
      </c>
      <c r="C44" s="4" t="s">
        <v>18</v>
      </c>
      <c r="D44" s="61">
        <v>3.16</v>
      </c>
      <c r="E44" s="61">
        <v>0.4</v>
      </c>
      <c r="F44" s="61">
        <v>19.32</v>
      </c>
      <c r="G44" s="62">
        <v>93.52</v>
      </c>
      <c r="H44" s="61">
        <v>40</v>
      </c>
      <c r="I44" s="1">
        <v>4.12</v>
      </c>
    </row>
    <row r="45" spans="2:9" ht="15.75" customHeight="1" x14ac:dyDescent="0.25">
      <c r="B45" s="7"/>
      <c r="C45" s="46" t="s">
        <v>20</v>
      </c>
      <c r="D45" s="45"/>
      <c r="E45" s="45"/>
      <c r="F45" s="45"/>
      <c r="G45" s="45"/>
      <c r="H45" s="66"/>
      <c r="I45" s="67">
        <f>SUM(I39:I44)</f>
        <v>191.77000000000004</v>
      </c>
    </row>
    <row r="46" spans="2:9" ht="15.75" customHeight="1" x14ac:dyDescent="0.25">
      <c r="B46" s="10"/>
      <c r="C46" s="11"/>
      <c r="H46" s="13"/>
      <c r="I46" s="14"/>
    </row>
    <row r="47" spans="2:9" ht="15.75" customHeight="1" x14ac:dyDescent="0.25">
      <c r="B47" s="10"/>
      <c r="C47" s="15" t="s">
        <v>39</v>
      </c>
      <c r="H47" s="16" t="s">
        <v>40</v>
      </c>
      <c r="I47" s="14"/>
    </row>
    <row r="48" spans="2:9" ht="15.75" customHeight="1" x14ac:dyDescent="0.25">
      <c r="B48" s="10"/>
      <c r="C48" s="17"/>
      <c r="H48" s="13"/>
      <c r="I48" s="14"/>
    </row>
    <row r="49" spans="2:9" ht="15.75" customHeight="1" x14ac:dyDescent="0.25">
      <c r="B49" s="10"/>
      <c r="C49" s="15" t="s">
        <v>41</v>
      </c>
      <c r="H49" s="13"/>
      <c r="I49" s="14"/>
    </row>
    <row r="50" spans="2:9" ht="15.75" customHeight="1" x14ac:dyDescent="0.25">
      <c r="B50" s="10"/>
      <c r="C50" s="17"/>
      <c r="H50" s="13"/>
      <c r="I50" s="14"/>
    </row>
    <row r="51" spans="2:9" ht="15.75" customHeight="1" thickBot="1" x14ac:dyDescent="0.3">
      <c r="B51" s="18"/>
      <c r="C51" s="19" t="s">
        <v>42</v>
      </c>
      <c r="D51" s="20"/>
      <c r="E51" s="20"/>
      <c r="F51" s="20"/>
      <c r="G51" s="20"/>
      <c r="H51" s="21"/>
      <c r="I51" s="22"/>
    </row>
    <row r="52" spans="2:9" ht="15.75" customHeight="1" x14ac:dyDescent="0.25">
      <c r="B52" s="53"/>
      <c r="C52" s="55"/>
      <c r="D52" s="53"/>
      <c r="E52" s="53"/>
      <c r="F52" s="53"/>
      <c r="G52" s="53"/>
      <c r="H52" s="54"/>
      <c r="I52" s="54"/>
    </row>
    <row r="53" spans="2:9" ht="15.75" customHeight="1" x14ac:dyDescent="0.25">
      <c r="B53" s="53"/>
      <c r="C53" s="55"/>
      <c r="D53" s="53"/>
      <c r="E53" s="53"/>
      <c r="F53" s="53"/>
      <c r="G53" s="53"/>
      <c r="H53" s="54"/>
      <c r="I53" s="54"/>
    </row>
    <row r="54" spans="2:9" ht="15.75" customHeight="1" thickBot="1" x14ac:dyDescent="0.3">
      <c r="C54" s="17"/>
      <c r="H54" s="13"/>
      <c r="I54" s="13"/>
    </row>
    <row r="55" spans="2:9" ht="15.75" customHeight="1" x14ac:dyDescent="0.25">
      <c r="B55" s="23"/>
      <c r="C55" s="24" t="s">
        <v>0</v>
      </c>
      <c r="D55" s="25"/>
      <c r="E55" s="25"/>
      <c r="F55" s="25"/>
      <c r="G55" s="25"/>
      <c r="H55" s="26" t="s">
        <v>1</v>
      </c>
      <c r="I55" s="27"/>
    </row>
    <row r="56" spans="2:9" ht="15.75" customHeight="1" x14ac:dyDescent="0.25">
      <c r="B56" s="10"/>
      <c r="C56" s="17"/>
      <c r="H56" s="13"/>
      <c r="I56" s="14"/>
    </row>
    <row r="57" spans="2:9" ht="15.75" customHeight="1" x14ac:dyDescent="0.25">
      <c r="B57" s="28"/>
      <c r="C57" s="15" t="str">
        <f>T("Меню на 05 мая 2026 г.")</f>
        <v>Меню на 05 мая 2026 г.</v>
      </c>
      <c r="H57" s="13"/>
      <c r="I57" s="14"/>
    </row>
    <row r="58" spans="2:9" ht="15.75" customHeight="1" x14ac:dyDescent="0.25">
      <c r="B58" s="10"/>
      <c r="C58" s="29"/>
      <c r="H58" s="13"/>
      <c r="I58" s="14"/>
    </row>
    <row r="59" spans="2:9" ht="15.75" customHeight="1" x14ac:dyDescent="0.25">
      <c r="B59" s="30" t="s">
        <v>2</v>
      </c>
      <c r="C59" s="31" t="s">
        <v>3</v>
      </c>
      <c r="D59" s="32" t="s">
        <v>4</v>
      </c>
      <c r="E59" s="32" t="s">
        <v>5</v>
      </c>
      <c r="F59" s="32" t="s">
        <v>6</v>
      </c>
      <c r="G59" s="32" t="s">
        <v>7</v>
      </c>
      <c r="H59" s="33" t="s">
        <v>8</v>
      </c>
      <c r="I59" s="34" t="s">
        <v>9</v>
      </c>
    </row>
    <row r="60" spans="2:9" ht="15.75" customHeight="1" x14ac:dyDescent="0.25">
      <c r="B60" s="7"/>
      <c r="C60" s="31" t="s">
        <v>10</v>
      </c>
      <c r="D60" s="35"/>
      <c r="E60" s="36"/>
      <c r="F60" s="36"/>
      <c r="G60" s="36"/>
      <c r="H60" s="37"/>
      <c r="I60" s="38"/>
    </row>
    <row r="61" spans="2:9" ht="15.75" customHeight="1" x14ac:dyDescent="0.25">
      <c r="B61" s="3" t="s">
        <v>44</v>
      </c>
      <c r="C61" s="58" t="s">
        <v>45</v>
      </c>
      <c r="D61" s="42">
        <v>6.69</v>
      </c>
      <c r="E61" s="42">
        <v>9.83</v>
      </c>
      <c r="F61" s="42">
        <v>20.58</v>
      </c>
      <c r="G61" s="42">
        <v>258.63</v>
      </c>
      <c r="H61" s="5">
        <v>200</v>
      </c>
      <c r="I61" s="1">
        <v>33.5</v>
      </c>
    </row>
    <row r="62" spans="2:9" ht="15.75" customHeight="1" x14ac:dyDescent="0.25">
      <c r="B62" s="3" t="s">
        <v>24</v>
      </c>
      <c r="C62" s="41" t="s">
        <v>25</v>
      </c>
      <c r="D62" s="42">
        <v>5.6</v>
      </c>
      <c r="E62" s="42">
        <v>5</v>
      </c>
      <c r="F62" s="42">
        <v>22</v>
      </c>
      <c r="G62" s="42">
        <v>156</v>
      </c>
      <c r="H62" s="43">
        <v>200</v>
      </c>
      <c r="I62" s="1">
        <v>43.38</v>
      </c>
    </row>
    <row r="63" spans="2:9" ht="15.75" customHeight="1" x14ac:dyDescent="0.25">
      <c r="B63" s="3" t="s">
        <v>26</v>
      </c>
      <c r="C63" s="41" t="s">
        <v>27</v>
      </c>
      <c r="D63" s="43">
        <v>2.4</v>
      </c>
      <c r="E63" s="43">
        <f>2.67+0.13</f>
        <v>2.8</v>
      </c>
      <c r="F63" s="43">
        <v>19.28</v>
      </c>
      <c r="G63" s="43">
        <v>68.599999999999994</v>
      </c>
      <c r="H63" s="43">
        <v>200</v>
      </c>
      <c r="I63" s="1">
        <v>16.920000000000002</v>
      </c>
    </row>
    <row r="64" spans="2:9" ht="15.75" customHeight="1" x14ac:dyDescent="0.25">
      <c r="B64" s="3" t="s">
        <v>17</v>
      </c>
      <c r="C64" s="41" t="s">
        <v>28</v>
      </c>
      <c r="D64" s="6">
        <v>2.31</v>
      </c>
      <c r="E64" s="6">
        <v>0.28999999999999998</v>
      </c>
      <c r="F64" s="6">
        <v>14.37</v>
      </c>
      <c r="G64" s="6">
        <v>70.8</v>
      </c>
      <c r="H64" s="5">
        <v>30</v>
      </c>
      <c r="I64" s="1">
        <v>4.8</v>
      </c>
    </row>
    <row r="65" spans="2:9" ht="15.75" customHeight="1" x14ac:dyDescent="0.25">
      <c r="B65" s="3" t="s">
        <v>17</v>
      </c>
      <c r="C65" s="4" t="s">
        <v>19</v>
      </c>
      <c r="D65" s="5">
        <v>1.25</v>
      </c>
      <c r="E65" s="5">
        <v>0.19</v>
      </c>
      <c r="F65" s="5">
        <v>7.44</v>
      </c>
      <c r="G65" s="5">
        <v>33.92</v>
      </c>
      <c r="H65" s="61">
        <v>16</v>
      </c>
      <c r="I65" s="1">
        <v>1.6</v>
      </c>
    </row>
    <row r="66" spans="2:9" ht="15.75" customHeight="1" x14ac:dyDescent="0.25">
      <c r="B66" s="7"/>
      <c r="C66" s="46" t="s">
        <v>20</v>
      </c>
      <c r="D66" s="8"/>
      <c r="E66" s="8"/>
      <c r="F66" s="8"/>
      <c r="G66" s="8"/>
      <c r="H66" s="44"/>
      <c r="I66" s="47">
        <f>SUM(I61:I65)</f>
        <v>100.19999999999999</v>
      </c>
    </row>
    <row r="67" spans="2:9" ht="15.75" customHeight="1" x14ac:dyDescent="0.25">
      <c r="B67" s="7"/>
      <c r="C67" s="33" t="s">
        <v>120</v>
      </c>
      <c r="D67" s="48"/>
      <c r="E67" s="49"/>
      <c r="F67" s="49"/>
      <c r="G67" s="49"/>
      <c r="H67" s="50"/>
      <c r="I67" s="51"/>
    </row>
    <row r="68" spans="2:9" ht="15.75" customHeight="1" x14ac:dyDescent="0.25">
      <c r="B68" s="3" t="s">
        <v>17</v>
      </c>
      <c r="C68" s="41" t="s">
        <v>46</v>
      </c>
      <c r="D68" s="42">
        <v>0.8</v>
      </c>
      <c r="E68" s="42">
        <v>0.8</v>
      </c>
      <c r="F68" s="42">
        <v>19.600000000000001</v>
      </c>
      <c r="G68" s="42">
        <v>88.8</v>
      </c>
      <c r="H68" s="43">
        <v>140</v>
      </c>
      <c r="I68" s="1">
        <v>26.88</v>
      </c>
    </row>
    <row r="69" spans="2:9" ht="15.75" customHeight="1" x14ac:dyDescent="0.25">
      <c r="B69" s="3" t="s">
        <v>47</v>
      </c>
      <c r="C69" s="41" t="s">
        <v>48</v>
      </c>
      <c r="D69" s="42">
        <v>10.4</v>
      </c>
      <c r="E69" s="42">
        <v>14.75</v>
      </c>
      <c r="F69" s="42">
        <v>15.25</v>
      </c>
      <c r="G69" s="42">
        <v>201</v>
      </c>
      <c r="H69" s="43">
        <v>100</v>
      </c>
      <c r="I69" s="1">
        <v>70.040000000000006</v>
      </c>
    </row>
    <row r="70" spans="2:9" ht="15.75" customHeight="1" x14ac:dyDescent="0.25">
      <c r="B70" s="3" t="s">
        <v>49</v>
      </c>
      <c r="C70" s="41" t="s">
        <v>50</v>
      </c>
      <c r="D70" s="42">
        <v>4.08</v>
      </c>
      <c r="E70" s="42">
        <v>5.6859999999999999</v>
      </c>
      <c r="F70" s="42">
        <v>17.2</v>
      </c>
      <c r="G70" s="42">
        <v>176.762</v>
      </c>
      <c r="H70" s="43">
        <v>180</v>
      </c>
      <c r="I70" s="1">
        <v>36.6</v>
      </c>
    </row>
    <row r="71" spans="2:9" ht="15.75" customHeight="1" x14ac:dyDescent="0.25">
      <c r="B71" s="3" t="s">
        <v>51</v>
      </c>
      <c r="C71" s="41" t="s">
        <v>52</v>
      </c>
      <c r="D71" s="42">
        <v>1.45</v>
      </c>
      <c r="E71" s="42">
        <v>0.192</v>
      </c>
      <c r="F71" s="42">
        <v>11.733000000000001</v>
      </c>
      <c r="G71" s="42">
        <v>54.46</v>
      </c>
      <c r="H71" s="60">
        <v>200</v>
      </c>
      <c r="I71" s="1">
        <v>4.18</v>
      </c>
    </row>
    <row r="72" spans="2:9" ht="15.75" customHeight="1" x14ac:dyDescent="0.25">
      <c r="B72" s="3" t="s">
        <v>17</v>
      </c>
      <c r="C72" s="4" t="s">
        <v>18</v>
      </c>
      <c r="D72" s="61">
        <v>3.16</v>
      </c>
      <c r="E72" s="61">
        <v>0.4</v>
      </c>
      <c r="F72" s="61">
        <v>19.32</v>
      </c>
      <c r="G72" s="62">
        <v>93.52</v>
      </c>
      <c r="H72" s="61">
        <v>40</v>
      </c>
      <c r="I72" s="1">
        <v>4.12</v>
      </c>
    </row>
    <row r="73" spans="2:9" ht="15.75" customHeight="1" x14ac:dyDescent="0.25">
      <c r="B73" s="3" t="s">
        <v>17</v>
      </c>
      <c r="C73" s="4" t="s">
        <v>19</v>
      </c>
      <c r="D73" s="61">
        <v>1.4</v>
      </c>
      <c r="E73" s="61">
        <v>0.27</v>
      </c>
      <c r="F73" s="61">
        <v>12.3</v>
      </c>
      <c r="G73" s="62">
        <v>57.47</v>
      </c>
      <c r="H73" s="61">
        <v>24</v>
      </c>
      <c r="I73" s="39">
        <v>2.4</v>
      </c>
    </row>
    <row r="74" spans="2:9" ht="15.75" customHeight="1" x14ac:dyDescent="0.25">
      <c r="B74" s="7"/>
      <c r="C74" s="46" t="s">
        <v>20</v>
      </c>
      <c r="D74" s="8"/>
      <c r="E74" s="8"/>
      <c r="F74" s="8"/>
      <c r="G74" s="8"/>
      <c r="H74" s="44"/>
      <c r="I74" s="47">
        <f>SUM(I68:I73)</f>
        <v>144.22000000000003</v>
      </c>
    </row>
    <row r="75" spans="2:9" ht="15.75" customHeight="1" x14ac:dyDescent="0.25">
      <c r="B75" s="7"/>
      <c r="C75" s="31" t="s">
        <v>53</v>
      </c>
      <c r="D75" s="48"/>
      <c r="E75" s="49"/>
      <c r="F75" s="49"/>
      <c r="G75" s="49"/>
      <c r="H75" s="50"/>
      <c r="I75" s="51"/>
    </row>
    <row r="76" spans="2:9" ht="15.75" customHeight="1" x14ac:dyDescent="0.25">
      <c r="B76" s="3" t="s">
        <v>17</v>
      </c>
      <c r="C76" s="41" t="s">
        <v>46</v>
      </c>
      <c r="D76" s="42">
        <v>0.8</v>
      </c>
      <c r="E76" s="42">
        <v>0.8</v>
      </c>
      <c r="F76" s="42">
        <v>19.600000000000001</v>
      </c>
      <c r="G76" s="42">
        <v>88.8</v>
      </c>
      <c r="H76" s="43">
        <v>200</v>
      </c>
      <c r="I76" s="1">
        <v>26.88</v>
      </c>
    </row>
    <row r="77" spans="2:9" ht="15.75" customHeight="1" x14ac:dyDescent="0.25">
      <c r="B77" s="3" t="s">
        <v>54</v>
      </c>
      <c r="C77" s="4" t="s">
        <v>55</v>
      </c>
      <c r="D77" s="43">
        <v>5.7889999999999997</v>
      </c>
      <c r="E77" s="43">
        <v>8.7289999999999992</v>
      </c>
      <c r="F77" s="43">
        <v>9.2609999999999992</v>
      </c>
      <c r="G77" s="43">
        <v>138.755</v>
      </c>
      <c r="H77" s="43">
        <v>250</v>
      </c>
      <c r="I77" s="1">
        <v>32.979999999999997</v>
      </c>
    </row>
    <row r="78" spans="2:9" ht="15.75" customHeight="1" x14ac:dyDescent="0.25">
      <c r="B78" s="3" t="s">
        <v>56</v>
      </c>
      <c r="C78" s="4" t="s">
        <v>57</v>
      </c>
      <c r="D78" s="42">
        <v>7</v>
      </c>
      <c r="E78" s="42">
        <v>6</v>
      </c>
      <c r="F78" s="42">
        <v>17.86</v>
      </c>
      <c r="G78" s="42">
        <v>196</v>
      </c>
      <c r="H78" s="43">
        <v>90</v>
      </c>
      <c r="I78" s="1">
        <v>79.040000000000006</v>
      </c>
    </row>
    <row r="79" spans="2:9" ht="15.75" customHeight="1" x14ac:dyDescent="0.25">
      <c r="B79" s="3" t="s">
        <v>58</v>
      </c>
      <c r="C79" s="41" t="s">
        <v>59</v>
      </c>
      <c r="D79" s="42">
        <v>3.5</v>
      </c>
      <c r="E79" s="42">
        <v>9.2240000000000002</v>
      </c>
      <c r="F79" s="42">
        <v>30.385000000000002</v>
      </c>
      <c r="G79" s="42">
        <v>186.9</v>
      </c>
      <c r="H79" s="43">
        <v>150</v>
      </c>
      <c r="I79" s="1">
        <v>26.98</v>
      </c>
    </row>
    <row r="80" spans="2:9" ht="15.75" customHeight="1" x14ac:dyDescent="0.25">
      <c r="B80" s="3" t="s">
        <v>60</v>
      </c>
      <c r="C80" s="41" t="s">
        <v>61</v>
      </c>
      <c r="D80" s="43">
        <v>6</v>
      </c>
      <c r="E80" s="43">
        <v>0.06</v>
      </c>
      <c r="F80" s="43">
        <v>7.73</v>
      </c>
      <c r="G80" s="43">
        <v>120.66</v>
      </c>
      <c r="H80" s="43">
        <v>200</v>
      </c>
      <c r="I80" s="1">
        <v>7.92</v>
      </c>
    </row>
    <row r="81" spans="2:9" ht="15.75" customHeight="1" x14ac:dyDescent="0.25">
      <c r="B81" s="3" t="s">
        <v>17</v>
      </c>
      <c r="C81" s="4" t="s">
        <v>18</v>
      </c>
      <c r="D81" s="61">
        <v>3.16</v>
      </c>
      <c r="E81" s="61">
        <v>0.4</v>
      </c>
      <c r="F81" s="61">
        <v>19.32</v>
      </c>
      <c r="G81" s="62">
        <v>93.52</v>
      </c>
      <c r="H81" s="61">
        <v>40</v>
      </c>
      <c r="I81" s="1">
        <v>4.12</v>
      </c>
    </row>
    <row r="82" spans="2:9" ht="15.75" customHeight="1" x14ac:dyDescent="0.25">
      <c r="B82" s="7"/>
      <c r="C82" s="46" t="s">
        <v>20</v>
      </c>
      <c r="D82" s="8"/>
      <c r="E82" s="8"/>
      <c r="F82" s="8"/>
      <c r="G82" s="8"/>
      <c r="H82" s="44"/>
      <c r="I82" s="47">
        <f>SUM(I76:I81)</f>
        <v>177.92</v>
      </c>
    </row>
    <row r="83" spans="2:9" ht="15.75" customHeight="1" x14ac:dyDescent="0.25">
      <c r="B83" s="30" t="s">
        <v>2</v>
      </c>
      <c r="C83" s="31" t="s">
        <v>3</v>
      </c>
      <c r="D83" s="32" t="s">
        <v>4</v>
      </c>
      <c r="E83" s="32" t="s">
        <v>5</v>
      </c>
      <c r="F83" s="32" t="s">
        <v>6</v>
      </c>
      <c r="G83" s="32" t="s">
        <v>7</v>
      </c>
      <c r="H83" s="33" t="s">
        <v>8</v>
      </c>
      <c r="I83" s="34" t="s">
        <v>9</v>
      </c>
    </row>
    <row r="84" spans="2:9" ht="15.75" customHeight="1" x14ac:dyDescent="0.25">
      <c r="B84" s="7"/>
      <c r="C84" s="31" t="s">
        <v>43</v>
      </c>
      <c r="D84" s="35"/>
      <c r="E84" s="36"/>
      <c r="F84" s="36"/>
      <c r="G84" s="36"/>
      <c r="H84" s="37"/>
      <c r="I84" s="38"/>
    </row>
    <row r="85" spans="2:9" ht="15.75" customHeight="1" x14ac:dyDescent="0.25">
      <c r="B85" s="3" t="s">
        <v>17</v>
      </c>
      <c r="C85" s="41" t="s">
        <v>46</v>
      </c>
      <c r="D85" s="42">
        <v>0.8</v>
      </c>
      <c r="E85" s="42">
        <v>0.8</v>
      </c>
      <c r="F85" s="42">
        <v>19.600000000000001</v>
      </c>
      <c r="G85" s="42">
        <v>88.8</v>
      </c>
      <c r="H85" s="43">
        <v>200</v>
      </c>
      <c r="I85" s="1">
        <v>26.88</v>
      </c>
    </row>
    <row r="86" spans="2:9" ht="15.75" customHeight="1" x14ac:dyDescent="0.25">
      <c r="B86" s="3" t="s">
        <v>54</v>
      </c>
      <c r="C86" s="4" t="s">
        <v>55</v>
      </c>
      <c r="D86" s="43">
        <v>5.7889999999999997</v>
      </c>
      <c r="E86" s="43">
        <v>8.7289999999999992</v>
      </c>
      <c r="F86" s="43">
        <v>9.2609999999999992</v>
      </c>
      <c r="G86" s="43">
        <v>138.755</v>
      </c>
      <c r="H86" s="43">
        <v>250</v>
      </c>
      <c r="I86" s="1">
        <v>32.979999999999997</v>
      </c>
    </row>
    <row r="87" spans="2:9" ht="15.75" customHeight="1" x14ac:dyDescent="0.25">
      <c r="B87" s="3" t="s">
        <v>56</v>
      </c>
      <c r="C87" s="4" t="s">
        <v>57</v>
      </c>
      <c r="D87" s="42">
        <v>7</v>
      </c>
      <c r="E87" s="42">
        <v>6</v>
      </c>
      <c r="F87" s="42">
        <v>17.86</v>
      </c>
      <c r="G87" s="42">
        <v>196</v>
      </c>
      <c r="H87" s="43">
        <v>90</v>
      </c>
      <c r="I87" s="1">
        <v>79.040000000000006</v>
      </c>
    </row>
    <row r="88" spans="2:9" ht="15.75" customHeight="1" x14ac:dyDescent="0.25">
      <c r="B88" s="3" t="s">
        <v>58</v>
      </c>
      <c r="C88" s="41" t="s">
        <v>59</v>
      </c>
      <c r="D88" s="42">
        <v>3.5</v>
      </c>
      <c r="E88" s="42">
        <v>9.2240000000000002</v>
      </c>
      <c r="F88" s="42">
        <v>30.385000000000002</v>
      </c>
      <c r="G88" s="42">
        <v>186.9</v>
      </c>
      <c r="H88" s="43">
        <v>150</v>
      </c>
      <c r="I88" s="1">
        <v>26.98</v>
      </c>
    </row>
    <row r="89" spans="2:9" ht="15.75" customHeight="1" x14ac:dyDescent="0.25">
      <c r="B89" s="3" t="s">
        <v>60</v>
      </c>
      <c r="C89" s="41" t="s">
        <v>61</v>
      </c>
      <c r="D89" s="43">
        <v>6</v>
      </c>
      <c r="E89" s="43">
        <v>0.06</v>
      </c>
      <c r="F89" s="43">
        <v>7.73</v>
      </c>
      <c r="G89" s="43">
        <v>120.66</v>
      </c>
      <c r="H89" s="43">
        <v>200</v>
      </c>
      <c r="I89" s="1">
        <v>7.92</v>
      </c>
    </row>
    <row r="90" spans="2:9" ht="15.75" customHeight="1" x14ac:dyDescent="0.25">
      <c r="B90" s="3" t="s">
        <v>17</v>
      </c>
      <c r="C90" s="4" t="s">
        <v>18</v>
      </c>
      <c r="D90" s="61">
        <v>3.16</v>
      </c>
      <c r="E90" s="61">
        <v>0.4</v>
      </c>
      <c r="F90" s="61">
        <v>19.32</v>
      </c>
      <c r="G90" s="62">
        <v>93.52</v>
      </c>
      <c r="H90" s="61">
        <v>40</v>
      </c>
      <c r="I90" s="1">
        <v>4.12</v>
      </c>
    </row>
    <row r="91" spans="2:9" ht="15.75" customHeight="1" x14ac:dyDescent="0.25">
      <c r="B91" s="7"/>
      <c r="C91" s="46" t="s">
        <v>20</v>
      </c>
      <c r="D91" s="45"/>
      <c r="E91" s="45"/>
      <c r="F91" s="45"/>
      <c r="G91" s="45"/>
      <c r="H91" s="32"/>
      <c r="I91" s="47">
        <f>SUM(I85:I90)</f>
        <v>177.92</v>
      </c>
    </row>
    <row r="92" spans="2:9" ht="15.75" customHeight="1" x14ac:dyDescent="0.25">
      <c r="B92" s="7"/>
      <c r="C92" s="33" t="s">
        <v>121</v>
      </c>
      <c r="D92" s="35"/>
      <c r="E92" s="36"/>
      <c r="F92" s="36"/>
      <c r="G92" s="36"/>
      <c r="H92" s="50"/>
      <c r="I92" s="51"/>
    </row>
    <row r="93" spans="2:9" ht="15.75" customHeight="1" x14ac:dyDescent="0.25">
      <c r="B93" s="3" t="s">
        <v>17</v>
      </c>
      <c r="C93" s="41" t="s">
        <v>46</v>
      </c>
      <c r="D93" s="42">
        <v>0.8</v>
      </c>
      <c r="E93" s="42">
        <v>0.8</v>
      </c>
      <c r="F93" s="42">
        <v>19.600000000000001</v>
      </c>
      <c r="G93" s="42">
        <v>88.8</v>
      </c>
      <c r="H93" s="43">
        <v>200</v>
      </c>
      <c r="I93" s="1">
        <v>26.88</v>
      </c>
    </row>
    <row r="94" spans="2:9" ht="15.75" customHeight="1" x14ac:dyDescent="0.25">
      <c r="B94" s="3" t="s">
        <v>54</v>
      </c>
      <c r="C94" s="4" t="s">
        <v>55</v>
      </c>
      <c r="D94" s="43">
        <v>5.7889999999999997</v>
      </c>
      <c r="E94" s="43">
        <v>8.7289999999999992</v>
      </c>
      <c r="F94" s="43">
        <v>9.2609999999999992</v>
      </c>
      <c r="G94" s="43">
        <v>138.755</v>
      </c>
      <c r="H94" s="43">
        <v>250</v>
      </c>
      <c r="I94" s="1">
        <v>32.979999999999997</v>
      </c>
    </row>
    <row r="95" spans="2:9" ht="15.75" customHeight="1" x14ac:dyDescent="0.25">
      <c r="B95" s="3" t="s">
        <v>56</v>
      </c>
      <c r="C95" s="4" t="s">
        <v>57</v>
      </c>
      <c r="D95" s="42">
        <v>9</v>
      </c>
      <c r="E95" s="42">
        <v>8</v>
      </c>
      <c r="F95" s="42">
        <v>21</v>
      </c>
      <c r="G95" s="42">
        <v>205</v>
      </c>
      <c r="H95" s="43">
        <v>100</v>
      </c>
      <c r="I95" s="1">
        <v>93.35</v>
      </c>
    </row>
    <row r="96" spans="2:9" ht="15.75" customHeight="1" x14ac:dyDescent="0.25">
      <c r="B96" s="3" t="s">
        <v>58</v>
      </c>
      <c r="C96" s="41" t="s">
        <v>59</v>
      </c>
      <c r="D96" s="42">
        <v>5.5</v>
      </c>
      <c r="E96" s="42">
        <v>10</v>
      </c>
      <c r="F96" s="42">
        <v>38.6</v>
      </c>
      <c r="G96" s="42">
        <v>199.6</v>
      </c>
      <c r="H96" s="43">
        <v>180</v>
      </c>
      <c r="I96" s="1">
        <v>34.090000000000003</v>
      </c>
    </row>
    <row r="97" spans="2:9" ht="15.75" customHeight="1" x14ac:dyDescent="0.25">
      <c r="B97" s="3" t="s">
        <v>60</v>
      </c>
      <c r="C97" s="41" t="s">
        <v>61</v>
      </c>
      <c r="D97" s="43">
        <v>6</v>
      </c>
      <c r="E97" s="43">
        <v>0.06</v>
      </c>
      <c r="F97" s="43">
        <v>7.73</v>
      </c>
      <c r="G97" s="43">
        <v>120.66</v>
      </c>
      <c r="H97" s="43">
        <v>200</v>
      </c>
      <c r="I97" s="1">
        <v>7.92</v>
      </c>
    </row>
    <row r="98" spans="2:9" ht="15.75" customHeight="1" x14ac:dyDescent="0.25">
      <c r="B98" s="3" t="s">
        <v>17</v>
      </c>
      <c r="C98" s="4" t="s">
        <v>18</v>
      </c>
      <c r="D98" s="61">
        <v>3.16</v>
      </c>
      <c r="E98" s="61">
        <v>0.4</v>
      </c>
      <c r="F98" s="61">
        <v>19.32</v>
      </c>
      <c r="G98" s="62">
        <v>93.52</v>
      </c>
      <c r="H98" s="61">
        <v>40</v>
      </c>
      <c r="I98" s="1">
        <v>4.12</v>
      </c>
    </row>
    <row r="99" spans="2:9" ht="15.75" customHeight="1" x14ac:dyDescent="0.25">
      <c r="B99" s="7"/>
      <c r="C99" s="46" t="s">
        <v>20</v>
      </c>
      <c r="D99" s="45"/>
      <c r="E99" s="45"/>
      <c r="F99" s="45"/>
      <c r="G99" s="45"/>
      <c r="H99" s="66"/>
      <c r="I99" s="67">
        <f>SUM(I93:I98)</f>
        <v>199.33999999999997</v>
      </c>
    </row>
    <row r="100" spans="2:9" ht="15.75" customHeight="1" x14ac:dyDescent="0.25">
      <c r="B100" s="10"/>
      <c r="C100" s="11"/>
      <c r="H100" s="13"/>
      <c r="I100" s="14"/>
    </row>
    <row r="101" spans="2:9" ht="15.75" customHeight="1" x14ac:dyDescent="0.25">
      <c r="B101" s="10"/>
      <c r="C101" s="15" t="s">
        <v>39</v>
      </c>
      <c r="H101" s="16" t="s">
        <v>40</v>
      </c>
      <c r="I101" s="14"/>
    </row>
    <row r="102" spans="2:9" ht="15.75" customHeight="1" x14ac:dyDescent="0.25">
      <c r="B102" s="10"/>
      <c r="C102" s="17"/>
      <c r="H102" s="13"/>
      <c r="I102" s="14"/>
    </row>
    <row r="103" spans="2:9" ht="15.75" customHeight="1" x14ac:dyDescent="0.25">
      <c r="B103" s="10"/>
      <c r="C103" s="15" t="s">
        <v>41</v>
      </c>
      <c r="H103" s="13"/>
      <c r="I103" s="14"/>
    </row>
    <row r="104" spans="2:9" ht="15.75" customHeight="1" x14ac:dyDescent="0.25">
      <c r="B104" s="10"/>
      <c r="C104" s="17"/>
      <c r="H104" s="13"/>
      <c r="I104" s="14"/>
    </row>
    <row r="105" spans="2:9" ht="15.75" customHeight="1" thickBot="1" x14ac:dyDescent="0.3">
      <c r="B105" s="18"/>
      <c r="C105" s="19" t="s">
        <v>42</v>
      </c>
      <c r="D105" s="20"/>
      <c r="E105" s="20"/>
      <c r="F105" s="20"/>
      <c r="G105" s="20"/>
      <c r="H105" s="21"/>
      <c r="I105" s="22"/>
    </row>
    <row r="106" spans="2:9" ht="15.75" customHeight="1" x14ac:dyDescent="0.25">
      <c r="B106" s="53"/>
      <c r="C106" s="55"/>
      <c r="D106" s="53"/>
      <c r="E106" s="53"/>
      <c r="F106" s="53"/>
      <c r="G106" s="53"/>
      <c r="H106" s="54"/>
      <c r="I106" s="54"/>
    </row>
    <row r="107" spans="2:9" ht="15.75" customHeight="1" x14ac:dyDescent="0.25">
      <c r="B107" s="53"/>
      <c r="C107" s="55"/>
      <c r="D107" s="53"/>
      <c r="E107" s="53"/>
      <c r="F107" s="53"/>
      <c r="G107" s="53"/>
      <c r="H107" s="54"/>
      <c r="I107" s="54"/>
    </row>
    <row r="108" spans="2:9" ht="15.75" customHeight="1" thickBot="1" x14ac:dyDescent="0.3">
      <c r="C108" s="17"/>
      <c r="H108" s="13"/>
      <c r="I108" s="13"/>
    </row>
    <row r="109" spans="2:9" ht="15.75" customHeight="1" x14ac:dyDescent="0.25">
      <c r="B109" s="23"/>
      <c r="C109" s="24" t="s">
        <v>0</v>
      </c>
      <c r="D109" s="25"/>
      <c r="E109" s="25"/>
      <c r="F109" s="25"/>
      <c r="G109" s="25"/>
      <c r="H109" s="26" t="s">
        <v>1</v>
      </c>
      <c r="I109" s="27"/>
    </row>
    <row r="110" spans="2:9" ht="15.75" customHeight="1" x14ac:dyDescent="0.25">
      <c r="B110" s="10"/>
      <c r="C110" s="17"/>
      <c r="H110" s="13"/>
      <c r="I110" s="14"/>
    </row>
    <row r="111" spans="2:9" ht="15.75" customHeight="1" x14ac:dyDescent="0.25">
      <c r="B111" s="28"/>
      <c r="C111" s="15" t="str">
        <f>T("Меню на 06 мая 2026 г.")</f>
        <v>Меню на 06 мая 2026 г.</v>
      </c>
      <c r="H111" s="13"/>
      <c r="I111" s="14"/>
    </row>
    <row r="112" spans="2:9" ht="15.75" customHeight="1" x14ac:dyDescent="0.25">
      <c r="B112" s="10"/>
      <c r="C112" s="29"/>
      <c r="H112" s="13"/>
      <c r="I112" s="14"/>
    </row>
    <row r="113" spans="2:9" ht="15.75" customHeight="1" x14ac:dyDescent="0.25">
      <c r="B113" s="30" t="s">
        <v>2</v>
      </c>
      <c r="C113" s="31" t="s">
        <v>3</v>
      </c>
      <c r="D113" s="32" t="s">
        <v>4</v>
      </c>
      <c r="E113" s="32" t="s">
        <v>5</v>
      </c>
      <c r="F113" s="32" t="s">
        <v>6</v>
      </c>
      <c r="G113" s="32" t="s">
        <v>7</v>
      </c>
      <c r="H113" s="33" t="s">
        <v>8</v>
      </c>
      <c r="I113" s="34" t="s">
        <v>9</v>
      </c>
    </row>
    <row r="114" spans="2:9" ht="15.75" customHeight="1" x14ac:dyDescent="0.25">
      <c r="B114" s="7"/>
      <c r="C114" s="31" t="s">
        <v>10</v>
      </c>
      <c r="D114" s="35"/>
      <c r="E114" s="36"/>
      <c r="F114" s="36"/>
      <c r="G114" s="36"/>
      <c r="H114" s="37"/>
      <c r="I114" s="38"/>
    </row>
    <row r="115" spans="2:9" ht="15.75" customHeight="1" x14ac:dyDescent="0.25">
      <c r="B115" s="3" t="s">
        <v>17</v>
      </c>
      <c r="C115" s="41" t="s">
        <v>62</v>
      </c>
      <c r="D115" s="42">
        <v>3.6</v>
      </c>
      <c r="E115" s="42">
        <v>3</v>
      </c>
      <c r="F115" s="42">
        <v>25.58</v>
      </c>
      <c r="G115" s="42">
        <v>201.6</v>
      </c>
      <c r="H115" s="43">
        <v>100</v>
      </c>
      <c r="I115" s="38">
        <v>35</v>
      </c>
    </row>
    <row r="116" spans="2:9" ht="15.75" customHeight="1" x14ac:dyDescent="0.25">
      <c r="B116" s="3" t="s">
        <v>63</v>
      </c>
      <c r="C116" s="4" t="s">
        <v>64</v>
      </c>
      <c r="D116" s="6">
        <v>11.78</v>
      </c>
      <c r="E116" s="6">
        <v>12.58</v>
      </c>
      <c r="F116" s="6">
        <v>29.95</v>
      </c>
      <c r="G116" s="6">
        <v>255.6</v>
      </c>
      <c r="H116" s="43">
        <v>180</v>
      </c>
      <c r="I116" s="1">
        <v>107.12</v>
      </c>
    </row>
    <row r="117" spans="2:9" ht="15.75" customHeight="1" x14ac:dyDescent="0.25">
      <c r="B117" s="3" t="s">
        <v>51</v>
      </c>
      <c r="C117" s="41" t="s">
        <v>52</v>
      </c>
      <c r="D117" s="42">
        <v>1.45</v>
      </c>
      <c r="E117" s="42">
        <v>0.192</v>
      </c>
      <c r="F117" s="42">
        <v>11.733000000000001</v>
      </c>
      <c r="G117" s="42">
        <v>54.46</v>
      </c>
      <c r="H117" s="60">
        <v>200</v>
      </c>
      <c r="I117" s="1">
        <v>4.18</v>
      </c>
    </row>
    <row r="118" spans="2:9" ht="15.75" customHeight="1" x14ac:dyDescent="0.25">
      <c r="B118" s="3" t="s">
        <v>17</v>
      </c>
      <c r="C118" s="4" t="s">
        <v>18</v>
      </c>
      <c r="D118" s="5">
        <v>2.31</v>
      </c>
      <c r="E118" s="5">
        <v>0.28999999999999998</v>
      </c>
      <c r="F118" s="5">
        <v>14.37</v>
      </c>
      <c r="G118" s="5">
        <v>70.8</v>
      </c>
      <c r="H118" s="5">
        <v>30</v>
      </c>
      <c r="I118" s="1">
        <v>3.08</v>
      </c>
    </row>
    <row r="119" spans="2:9" ht="15.75" customHeight="1" x14ac:dyDescent="0.25">
      <c r="B119" s="7"/>
      <c r="C119" s="46" t="s">
        <v>20</v>
      </c>
      <c r="D119" s="8"/>
      <c r="E119" s="8"/>
      <c r="F119" s="8"/>
      <c r="G119" s="8"/>
      <c r="H119" s="44"/>
      <c r="I119" s="47">
        <f>SUM(I115:I118)</f>
        <v>149.38000000000002</v>
      </c>
    </row>
    <row r="120" spans="2:9" ht="15.75" customHeight="1" x14ac:dyDescent="0.25">
      <c r="B120" s="7"/>
      <c r="C120" s="33" t="s">
        <v>120</v>
      </c>
      <c r="D120" s="48"/>
      <c r="E120" s="49"/>
      <c r="F120" s="49"/>
      <c r="G120" s="49"/>
      <c r="H120" s="50"/>
      <c r="I120" s="51"/>
    </row>
    <row r="121" spans="2:9" ht="15.75" customHeight="1" x14ac:dyDescent="0.25">
      <c r="B121" s="69" t="s">
        <v>65</v>
      </c>
      <c r="C121" s="70" t="s">
        <v>66</v>
      </c>
      <c r="D121" s="61">
        <v>1.8</v>
      </c>
      <c r="E121" s="61">
        <v>6.55</v>
      </c>
      <c r="F121" s="61">
        <v>11.91</v>
      </c>
      <c r="G121" s="61">
        <v>87</v>
      </c>
      <c r="H121" s="61">
        <v>100</v>
      </c>
      <c r="I121" s="1">
        <v>16.579999999999998</v>
      </c>
    </row>
    <row r="122" spans="2:9" ht="15.75" customHeight="1" x14ac:dyDescent="0.25">
      <c r="B122" s="3" t="s">
        <v>67</v>
      </c>
      <c r="C122" s="41" t="s">
        <v>68</v>
      </c>
      <c r="D122" s="42">
        <v>9.76</v>
      </c>
      <c r="E122" s="42">
        <v>6.8</v>
      </c>
      <c r="F122" s="42">
        <v>9.6</v>
      </c>
      <c r="G122" s="42">
        <v>185</v>
      </c>
      <c r="H122" s="43">
        <v>100</v>
      </c>
      <c r="I122" s="1">
        <v>72.63</v>
      </c>
    </row>
    <row r="123" spans="2:9" ht="15.75" customHeight="1" x14ac:dyDescent="0.25">
      <c r="B123" s="3" t="s">
        <v>69</v>
      </c>
      <c r="C123" s="41" t="s">
        <v>70</v>
      </c>
      <c r="D123" s="42">
        <v>3.5</v>
      </c>
      <c r="E123" s="42">
        <v>6.94</v>
      </c>
      <c r="F123" s="42">
        <v>16.55</v>
      </c>
      <c r="G123" s="42">
        <v>184</v>
      </c>
      <c r="H123" s="43">
        <v>180</v>
      </c>
      <c r="I123" s="1">
        <v>14.37</v>
      </c>
    </row>
    <row r="124" spans="2:9" ht="15.75" customHeight="1" x14ac:dyDescent="0.25">
      <c r="B124" s="3" t="s">
        <v>36</v>
      </c>
      <c r="C124" s="4" t="s">
        <v>37</v>
      </c>
      <c r="D124" s="42">
        <v>0.23</v>
      </c>
      <c r="E124" s="42" t="s">
        <v>38</v>
      </c>
      <c r="F124" s="42">
        <v>9.2100000000000009</v>
      </c>
      <c r="G124" s="42">
        <v>69</v>
      </c>
      <c r="H124" s="43">
        <v>200</v>
      </c>
      <c r="I124" s="2">
        <v>13.52</v>
      </c>
    </row>
    <row r="125" spans="2:9" ht="15.75" customHeight="1" x14ac:dyDescent="0.25">
      <c r="B125" s="3" t="s">
        <v>17</v>
      </c>
      <c r="C125" s="4" t="s">
        <v>18</v>
      </c>
      <c r="D125" s="61">
        <v>3.16</v>
      </c>
      <c r="E125" s="61">
        <v>0.4</v>
      </c>
      <c r="F125" s="61">
        <v>19.32</v>
      </c>
      <c r="G125" s="62">
        <v>93.52</v>
      </c>
      <c r="H125" s="61">
        <v>40</v>
      </c>
      <c r="I125" s="1">
        <v>4.12</v>
      </c>
    </row>
    <row r="126" spans="2:9" ht="15.75" customHeight="1" x14ac:dyDescent="0.25">
      <c r="B126" s="3" t="s">
        <v>17</v>
      </c>
      <c r="C126" s="4" t="s">
        <v>19</v>
      </c>
      <c r="D126" s="61">
        <v>1.4</v>
      </c>
      <c r="E126" s="61">
        <v>0.27</v>
      </c>
      <c r="F126" s="61">
        <v>12.3</v>
      </c>
      <c r="G126" s="62">
        <v>57.47</v>
      </c>
      <c r="H126" s="61">
        <v>24</v>
      </c>
      <c r="I126" s="1">
        <v>2.4</v>
      </c>
    </row>
    <row r="127" spans="2:9" ht="15.75" customHeight="1" x14ac:dyDescent="0.25">
      <c r="B127" s="7"/>
      <c r="C127" s="46" t="s">
        <v>20</v>
      </c>
      <c r="D127" s="8"/>
      <c r="E127" s="8"/>
      <c r="F127" s="8"/>
      <c r="G127" s="8"/>
      <c r="H127" s="9"/>
      <c r="I127" s="47">
        <f>SUM(I121:I126)</f>
        <v>123.62</v>
      </c>
    </row>
    <row r="128" spans="2:9" ht="15.75" customHeight="1" x14ac:dyDescent="0.25">
      <c r="B128" s="7"/>
      <c r="C128" s="31" t="s">
        <v>53</v>
      </c>
      <c r="D128" s="48"/>
      <c r="E128" s="49"/>
      <c r="F128" s="49"/>
      <c r="G128" s="49"/>
      <c r="H128" s="37"/>
      <c r="I128" s="51"/>
    </row>
    <row r="129" spans="2:9" ht="15.75" customHeight="1" x14ac:dyDescent="0.25">
      <c r="B129" s="3" t="s">
        <v>11</v>
      </c>
      <c r="C129" s="41" t="s">
        <v>12</v>
      </c>
      <c r="D129" s="43">
        <v>1.73</v>
      </c>
      <c r="E129" s="43">
        <v>1.63</v>
      </c>
      <c r="F129" s="43">
        <v>3.47</v>
      </c>
      <c r="G129" s="43">
        <v>35.520000000000003</v>
      </c>
      <c r="H129" s="43">
        <v>60</v>
      </c>
      <c r="I129" s="1">
        <v>35.200000000000003</v>
      </c>
    </row>
    <row r="130" spans="2:9" ht="15.75" customHeight="1" x14ac:dyDescent="0.25">
      <c r="B130" s="71" t="s">
        <v>71</v>
      </c>
      <c r="C130" s="4" t="s">
        <v>72</v>
      </c>
      <c r="D130" s="43">
        <f>2.68+3.25</f>
        <v>5.93</v>
      </c>
      <c r="E130" s="43">
        <f>2.83+1.99</f>
        <v>4.82</v>
      </c>
      <c r="F130" s="43">
        <v>17.45</v>
      </c>
      <c r="G130" s="43">
        <f>118.25</f>
        <v>118.25</v>
      </c>
      <c r="H130" s="43">
        <v>250</v>
      </c>
      <c r="I130" s="1">
        <v>33.1</v>
      </c>
    </row>
    <row r="131" spans="2:9" ht="15.75" customHeight="1" x14ac:dyDescent="0.25">
      <c r="B131" s="3" t="s">
        <v>73</v>
      </c>
      <c r="C131" s="41" t="s">
        <v>74</v>
      </c>
      <c r="D131" s="42">
        <v>11.24</v>
      </c>
      <c r="E131" s="42">
        <v>10.319000000000001</v>
      </c>
      <c r="F131" s="42">
        <v>19.3</v>
      </c>
      <c r="G131" s="42">
        <v>186.96600000000001</v>
      </c>
      <c r="H131" s="43">
        <v>90</v>
      </c>
      <c r="I131" s="1">
        <v>66.95</v>
      </c>
    </row>
    <row r="132" spans="2:9" ht="15.75" customHeight="1" x14ac:dyDescent="0.25">
      <c r="B132" s="3" t="s">
        <v>75</v>
      </c>
      <c r="C132" s="4" t="s">
        <v>76</v>
      </c>
      <c r="D132" s="42">
        <f>2.17+2.04</f>
        <v>4.21</v>
      </c>
      <c r="E132" s="42">
        <f>6.41+3.68</f>
        <v>10.09</v>
      </c>
      <c r="F132" s="42">
        <f>12.59+7.89</f>
        <v>20.48</v>
      </c>
      <c r="G132" s="42">
        <f>121+77</f>
        <v>198</v>
      </c>
      <c r="H132" s="43">
        <v>150</v>
      </c>
      <c r="I132" s="1">
        <v>21.47</v>
      </c>
    </row>
    <row r="133" spans="2:9" ht="15.75" customHeight="1" x14ac:dyDescent="0.25">
      <c r="B133" s="3" t="s">
        <v>36</v>
      </c>
      <c r="C133" s="41" t="s">
        <v>77</v>
      </c>
      <c r="D133" s="42">
        <v>0.23</v>
      </c>
      <c r="E133" s="42" t="s">
        <v>38</v>
      </c>
      <c r="F133" s="42">
        <v>29.41</v>
      </c>
      <c r="G133" s="42">
        <v>118.5</v>
      </c>
      <c r="H133" s="43">
        <v>200</v>
      </c>
      <c r="I133" s="1">
        <v>6.71</v>
      </c>
    </row>
    <row r="134" spans="2:9" ht="15.75" customHeight="1" x14ac:dyDescent="0.25">
      <c r="B134" s="3" t="s">
        <v>17</v>
      </c>
      <c r="C134" s="4" t="s">
        <v>18</v>
      </c>
      <c r="D134" s="61">
        <v>3.16</v>
      </c>
      <c r="E134" s="61">
        <v>0.4</v>
      </c>
      <c r="F134" s="61">
        <v>19.32</v>
      </c>
      <c r="G134" s="62">
        <v>93.52</v>
      </c>
      <c r="H134" s="61">
        <v>40</v>
      </c>
      <c r="I134" s="2">
        <v>4.12</v>
      </c>
    </row>
    <row r="135" spans="2:9" ht="15.75" customHeight="1" x14ac:dyDescent="0.25">
      <c r="B135" s="7"/>
      <c r="C135" s="46" t="s">
        <v>20</v>
      </c>
      <c r="D135" s="8"/>
      <c r="E135" s="8"/>
      <c r="F135" s="8"/>
      <c r="G135" s="8"/>
      <c r="H135" s="9"/>
      <c r="I135" s="47">
        <f>SUM(I129:I134)</f>
        <v>167.55</v>
      </c>
    </row>
    <row r="136" spans="2:9" ht="15.75" customHeight="1" x14ac:dyDescent="0.25">
      <c r="B136" s="30" t="s">
        <v>2</v>
      </c>
      <c r="C136" s="31" t="s">
        <v>3</v>
      </c>
      <c r="D136" s="32" t="s">
        <v>4</v>
      </c>
      <c r="E136" s="32" t="s">
        <v>5</v>
      </c>
      <c r="F136" s="32" t="s">
        <v>6</v>
      </c>
      <c r="G136" s="32" t="s">
        <v>7</v>
      </c>
      <c r="H136" s="33" t="s">
        <v>8</v>
      </c>
      <c r="I136" s="34" t="s">
        <v>9</v>
      </c>
    </row>
    <row r="137" spans="2:9" ht="15.75" customHeight="1" x14ac:dyDescent="0.25">
      <c r="B137" s="7"/>
      <c r="C137" s="31" t="s">
        <v>43</v>
      </c>
      <c r="D137" s="35"/>
      <c r="E137" s="36"/>
      <c r="F137" s="36"/>
      <c r="G137" s="36"/>
      <c r="H137" s="37"/>
      <c r="I137" s="38"/>
    </row>
    <row r="138" spans="2:9" ht="15.75" customHeight="1" x14ac:dyDescent="0.25">
      <c r="B138" s="3" t="s">
        <v>11</v>
      </c>
      <c r="C138" s="41" t="s">
        <v>12</v>
      </c>
      <c r="D138" s="43">
        <v>1.73</v>
      </c>
      <c r="E138" s="43">
        <v>1.63</v>
      </c>
      <c r="F138" s="43">
        <v>3.47</v>
      </c>
      <c r="G138" s="43">
        <v>35.520000000000003</v>
      </c>
      <c r="H138" s="43">
        <v>60</v>
      </c>
      <c r="I138" s="1">
        <v>35.200000000000003</v>
      </c>
    </row>
    <row r="139" spans="2:9" ht="15.75" customHeight="1" x14ac:dyDescent="0.25">
      <c r="B139" s="71" t="s">
        <v>71</v>
      </c>
      <c r="C139" s="4" t="s">
        <v>72</v>
      </c>
      <c r="D139" s="43">
        <f>2.68+3.25</f>
        <v>5.93</v>
      </c>
      <c r="E139" s="43">
        <f>2.83+1.99</f>
        <v>4.82</v>
      </c>
      <c r="F139" s="43">
        <v>17.45</v>
      </c>
      <c r="G139" s="43">
        <f>118.25</f>
        <v>118.25</v>
      </c>
      <c r="H139" s="43">
        <v>250</v>
      </c>
      <c r="I139" s="1">
        <v>33.1</v>
      </c>
    </row>
    <row r="140" spans="2:9" ht="15.75" customHeight="1" x14ac:dyDescent="0.25">
      <c r="B140" s="3" t="s">
        <v>73</v>
      </c>
      <c r="C140" s="41" t="s">
        <v>74</v>
      </c>
      <c r="D140" s="42">
        <v>11.24</v>
      </c>
      <c r="E140" s="42">
        <v>10.319000000000001</v>
      </c>
      <c r="F140" s="42">
        <v>19.3</v>
      </c>
      <c r="G140" s="42">
        <v>186.96600000000001</v>
      </c>
      <c r="H140" s="43">
        <v>90</v>
      </c>
      <c r="I140" s="1">
        <v>66.95</v>
      </c>
    </row>
    <row r="141" spans="2:9" ht="15.75" customHeight="1" x14ac:dyDescent="0.25">
      <c r="B141" s="3" t="s">
        <v>75</v>
      </c>
      <c r="C141" s="4" t="s">
        <v>76</v>
      </c>
      <c r="D141" s="42">
        <f>2.17+2.04</f>
        <v>4.21</v>
      </c>
      <c r="E141" s="42">
        <f>6.41+3.68</f>
        <v>10.09</v>
      </c>
      <c r="F141" s="42">
        <f>12.59+7.89</f>
        <v>20.48</v>
      </c>
      <c r="G141" s="42">
        <f>121+77</f>
        <v>198</v>
      </c>
      <c r="H141" s="43">
        <v>150</v>
      </c>
      <c r="I141" s="1">
        <v>21.47</v>
      </c>
    </row>
    <row r="142" spans="2:9" ht="15.75" customHeight="1" x14ac:dyDescent="0.25">
      <c r="B142" s="3" t="s">
        <v>36</v>
      </c>
      <c r="C142" s="41" t="s">
        <v>77</v>
      </c>
      <c r="D142" s="42">
        <v>0.23</v>
      </c>
      <c r="E142" s="42" t="s">
        <v>38</v>
      </c>
      <c r="F142" s="42">
        <v>29.41</v>
      </c>
      <c r="G142" s="42">
        <v>118.5</v>
      </c>
      <c r="H142" s="43">
        <v>200</v>
      </c>
      <c r="I142" s="1">
        <v>6.71</v>
      </c>
    </row>
    <row r="143" spans="2:9" ht="15.75" customHeight="1" x14ac:dyDescent="0.25">
      <c r="B143" s="3" t="s">
        <v>17</v>
      </c>
      <c r="C143" s="4" t="s">
        <v>18</v>
      </c>
      <c r="D143" s="61">
        <v>3.16</v>
      </c>
      <c r="E143" s="61">
        <v>0.4</v>
      </c>
      <c r="F143" s="61">
        <v>19.32</v>
      </c>
      <c r="G143" s="62">
        <v>93.52</v>
      </c>
      <c r="H143" s="61">
        <v>40</v>
      </c>
      <c r="I143" s="2">
        <v>4.12</v>
      </c>
    </row>
    <row r="144" spans="2:9" ht="15.75" customHeight="1" x14ac:dyDescent="0.25">
      <c r="B144" s="7"/>
      <c r="C144" s="46" t="s">
        <v>20</v>
      </c>
      <c r="D144" s="44"/>
      <c r="E144" s="44"/>
      <c r="F144" s="44"/>
      <c r="G144" s="44"/>
      <c r="H144" s="32"/>
      <c r="I144" s="47">
        <f>SUM(I138:I143)</f>
        <v>167.55</v>
      </c>
    </row>
    <row r="145" spans="2:9" ht="15.75" customHeight="1" x14ac:dyDescent="0.25">
      <c r="B145" s="7"/>
      <c r="C145" s="33" t="s">
        <v>121</v>
      </c>
      <c r="D145" s="52"/>
      <c r="E145" s="50"/>
      <c r="F145" s="50"/>
      <c r="G145" s="50"/>
      <c r="H145" s="50"/>
      <c r="I145" s="51"/>
    </row>
    <row r="146" spans="2:9" ht="15.75" customHeight="1" x14ac:dyDescent="0.25">
      <c r="B146" s="3" t="s">
        <v>78</v>
      </c>
      <c r="C146" s="58" t="s">
        <v>12</v>
      </c>
      <c r="D146" s="43">
        <v>3.056</v>
      </c>
      <c r="E146" s="43">
        <v>3.2879999999999998</v>
      </c>
      <c r="F146" s="43">
        <v>5.2569999999999997</v>
      </c>
      <c r="G146" s="43">
        <v>62.844000000000001</v>
      </c>
      <c r="H146" s="5">
        <v>100</v>
      </c>
      <c r="I146" s="1">
        <v>62.09</v>
      </c>
    </row>
    <row r="147" spans="2:9" ht="15.75" customHeight="1" x14ac:dyDescent="0.25">
      <c r="B147" s="71" t="s">
        <v>71</v>
      </c>
      <c r="C147" s="4" t="s">
        <v>72</v>
      </c>
      <c r="D147" s="43">
        <f>2.68+3.25</f>
        <v>5.93</v>
      </c>
      <c r="E147" s="43">
        <v>6</v>
      </c>
      <c r="F147" s="43">
        <v>17.45</v>
      </c>
      <c r="G147" s="43">
        <f>118.25</f>
        <v>118.25</v>
      </c>
      <c r="H147" s="43">
        <v>250</v>
      </c>
      <c r="I147" s="1">
        <v>33.1</v>
      </c>
    </row>
    <row r="148" spans="2:9" ht="15.75" customHeight="1" x14ac:dyDescent="0.25">
      <c r="B148" s="3" t="s">
        <v>79</v>
      </c>
      <c r="C148" s="41" t="s">
        <v>74</v>
      </c>
      <c r="D148" s="42">
        <v>10.8</v>
      </c>
      <c r="E148" s="42">
        <v>10.95</v>
      </c>
      <c r="F148" s="42">
        <v>4.76</v>
      </c>
      <c r="G148" s="42">
        <v>198.75</v>
      </c>
      <c r="H148" s="43">
        <v>100</v>
      </c>
      <c r="I148" s="1">
        <v>77.42</v>
      </c>
    </row>
    <row r="149" spans="2:9" ht="15.75" customHeight="1" x14ac:dyDescent="0.25">
      <c r="B149" s="3" t="s">
        <v>75</v>
      </c>
      <c r="C149" s="4" t="s">
        <v>76</v>
      </c>
      <c r="D149" s="42">
        <v>4.6779999999999999</v>
      </c>
      <c r="E149" s="42">
        <v>7.2779999999999996</v>
      </c>
      <c r="F149" s="42">
        <v>47.923999999999999</v>
      </c>
      <c r="G149" s="42">
        <v>275.91000000000003</v>
      </c>
      <c r="H149" s="43">
        <v>200</v>
      </c>
      <c r="I149" s="1">
        <v>33.71</v>
      </c>
    </row>
    <row r="150" spans="2:9" ht="15.75" customHeight="1" x14ac:dyDescent="0.25">
      <c r="B150" s="3" t="s">
        <v>36</v>
      </c>
      <c r="C150" s="41" t="s">
        <v>77</v>
      </c>
      <c r="D150" s="42">
        <v>0.23</v>
      </c>
      <c r="E150" s="42" t="s">
        <v>38</v>
      </c>
      <c r="F150" s="42">
        <v>29.41</v>
      </c>
      <c r="G150" s="42">
        <v>118.5</v>
      </c>
      <c r="H150" s="43">
        <v>200</v>
      </c>
      <c r="I150" s="1">
        <v>6.71</v>
      </c>
    </row>
    <row r="151" spans="2:9" ht="15.75" customHeight="1" x14ac:dyDescent="0.25">
      <c r="B151" s="3" t="s">
        <v>17</v>
      </c>
      <c r="C151" s="4" t="s">
        <v>18</v>
      </c>
      <c r="D151" s="61">
        <v>3.16</v>
      </c>
      <c r="E151" s="61">
        <v>0.4</v>
      </c>
      <c r="F151" s="61">
        <v>19.32</v>
      </c>
      <c r="G151" s="62">
        <v>93.52</v>
      </c>
      <c r="H151" s="61">
        <v>40</v>
      </c>
      <c r="I151" s="2">
        <v>4.12</v>
      </c>
    </row>
    <row r="152" spans="2:9" ht="15.75" customHeight="1" x14ac:dyDescent="0.25">
      <c r="B152" s="7"/>
      <c r="C152" s="46" t="s">
        <v>20</v>
      </c>
      <c r="D152" s="45"/>
      <c r="E152" s="45"/>
      <c r="F152" s="45"/>
      <c r="G152" s="45"/>
      <c r="H152" s="66"/>
      <c r="I152" s="67">
        <f>SUM(I146:I151)</f>
        <v>217.15000000000003</v>
      </c>
    </row>
    <row r="153" spans="2:9" ht="15.75" customHeight="1" x14ac:dyDescent="0.25">
      <c r="B153" s="10"/>
      <c r="C153" s="11"/>
      <c r="H153" s="13"/>
      <c r="I153" s="14"/>
    </row>
    <row r="154" spans="2:9" ht="15.75" customHeight="1" x14ac:dyDescent="0.25">
      <c r="B154" s="10"/>
      <c r="C154" s="15" t="s">
        <v>39</v>
      </c>
      <c r="H154" s="16" t="s">
        <v>40</v>
      </c>
      <c r="I154" s="14"/>
    </row>
    <row r="155" spans="2:9" ht="15.75" customHeight="1" x14ac:dyDescent="0.25">
      <c r="B155" s="10"/>
      <c r="C155" s="17"/>
      <c r="H155" s="13"/>
      <c r="I155" s="14"/>
    </row>
    <row r="156" spans="2:9" ht="15.75" customHeight="1" x14ac:dyDescent="0.25">
      <c r="B156" s="10"/>
      <c r="C156" s="15" t="s">
        <v>41</v>
      </c>
      <c r="H156" s="13"/>
      <c r="I156" s="14"/>
    </row>
    <row r="157" spans="2:9" ht="15.75" customHeight="1" x14ac:dyDescent="0.25">
      <c r="B157" s="10"/>
      <c r="C157" s="17"/>
      <c r="H157" s="13"/>
      <c r="I157" s="14"/>
    </row>
    <row r="158" spans="2:9" ht="15.75" customHeight="1" thickBot="1" x14ac:dyDescent="0.3">
      <c r="B158" s="18"/>
      <c r="C158" s="19" t="s">
        <v>42</v>
      </c>
      <c r="D158" s="20"/>
      <c r="E158" s="20"/>
      <c r="F158" s="20"/>
      <c r="G158" s="20"/>
      <c r="H158" s="21"/>
      <c r="I158" s="22"/>
    </row>
    <row r="159" spans="2:9" ht="15.75" customHeight="1" x14ac:dyDescent="0.25">
      <c r="B159" s="53"/>
      <c r="C159" s="55"/>
      <c r="D159" s="53"/>
      <c r="E159" s="53"/>
      <c r="F159" s="53"/>
      <c r="G159" s="53"/>
      <c r="H159" s="54"/>
      <c r="I159" s="54"/>
    </row>
    <row r="160" spans="2:9" ht="15.75" customHeight="1" x14ac:dyDescent="0.25">
      <c r="B160" s="53"/>
      <c r="C160" s="55"/>
      <c r="D160" s="53"/>
      <c r="E160" s="53"/>
      <c r="F160" s="53"/>
      <c r="G160" s="53"/>
      <c r="H160" s="54"/>
      <c r="I160" s="54"/>
    </row>
    <row r="161" spans="2:9" ht="15.75" customHeight="1" thickBot="1" x14ac:dyDescent="0.3">
      <c r="C161" s="17"/>
      <c r="H161" s="13"/>
      <c r="I161" s="13"/>
    </row>
    <row r="162" spans="2:9" ht="15.75" customHeight="1" x14ac:dyDescent="0.25">
      <c r="B162" s="23"/>
      <c r="C162" s="24" t="s">
        <v>0</v>
      </c>
      <c r="D162" s="25"/>
      <c r="E162" s="25"/>
      <c r="F162" s="25"/>
      <c r="G162" s="25"/>
      <c r="H162" s="26" t="s">
        <v>1</v>
      </c>
      <c r="I162" s="27"/>
    </row>
    <row r="163" spans="2:9" ht="15.75" customHeight="1" x14ac:dyDescent="0.25">
      <c r="B163" s="10"/>
      <c r="C163" s="17"/>
      <c r="H163" s="13"/>
      <c r="I163" s="14"/>
    </row>
    <row r="164" spans="2:9" ht="15.75" customHeight="1" x14ac:dyDescent="0.25">
      <c r="B164" s="28"/>
      <c r="C164" s="15" t="str">
        <f>T("Меню на 07 мая 2026 г.")</f>
        <v>Меню на 07 мая 2026 г.</v>
      </c>
      <c r="H164" s="13"/>
      <c r="I164" s="14"/>
    </row>
    <row r="165" spans="2:9" ht="15.75" customHeight="1" x14ac:dyDescent="0.25">
      <c r="B165" s="10"/>
      <c r="C165" s="29"/>
      <c r="H165" s="13"/>
      <c r="I165" s="14"/>
    </row>
    <row r="166" spans="2:9" ht="15.75" customHeight="1" x14ac:dyDescent="0.25">
      <c r="B166" s="30" t="s">
        <v>2</v>
      </c>
      <c r="C166" s="31" t="s">
        <v>3</v>
      </c>
      <c r="D166" s="32" t="s">
        <v>4</v>
      </c>
      <c r="E166" s="32" t="s">
        <v>5</v>
      </c>
      <c r="F166" s="32" t="s">
        <v>6</v>
      </c>
      <c r="G166" s="32" t="s">
        <v>7</v>
      </c>
      <c r="H166" s="33" t="s">
        <v>8</v>
      </c>
      <c r="I166" s="34" t="s">
        <v>9</v>
      </c>
    </row>
    <row r="167" spans="2:9" ht="15.75" customHeight="1" x14ac:dyDescent="0.25">
      <c r="B167" s="7"/>
      <c r="C167" s="31" t="s">
        <v>10</v>
      </c>
      <c r="D167" s="35"/>
      <c r="E167" s="36"/>
      <c r="F167" s="36"/>
      <c r="G167" s="36"/>
      <c r="H167" s="37"/>
      <c r="I167" s="38"/>
    </row>
    <row r="168" spans="2:9" ht="15.75" customHeight="1" x14ac:dyDescent="0.25">
      <c r="B168" s="3" t="s">
        <v>80</v>
      </c>
      <c r="C168" s="72" t="s">
        <v>81</v>
      </c>
      <c r="D168" s="42">
        <v>2.153</v>
      </c>
      <c r="E168" s="42">
        <v>5.657</v>
      </c>
      <c r="F168" s="42">
        <v>0.29899999999999999</v>
      </c>
      <c r="G168" s="42">
        <v>60.7</v>
      </c>
      <c r="H168" s="43">
        <v>60</v>
      </c>
      <c r="I168" s="38">
        <v>15.11</v>
      </c>
    </row>
    <row r="169" spans="2:9" ht="15.75" customHeight="1" x14ac:dyDescent="0.25">
      <c r="B169" s="3" t="s">
        <v>82</v>
      </c>
      <c r="C169" s="41" t="s">
        <v>48</v>
      </c>
      <c r="D169" s="42">
        <v>6.1</v>
      </c>
      <c r="E169" s="42">
        <v>6.85</v>
      </c>
      <c r="F169" s="42">
        <v>12.34</v>
      </c>
      <c r="G169" s="42">
        <v>158</v>
      </c>
      <c r="H169" s="43">
        <v>90</v>
      </c>
      <c r="I169" s="1">
        <v>57.24</v>
      </c>
    </row>
    <row r="170" spans="2:9" ht="15.75" customHeight="1" x14ac:dyDescent="0.25">
      <c r="B170" s="3" t="s">
        <v>83</v>
      </c>
      <c r="C170" s="41" t="s">
        <v>70</v>
      </c>
      <c r="D170" s="42">
        <v>5.66</v>
      </c>
      <c r="E170" s="42">
        <v>4.2880000000000003</v>
      </c>
      <c r="F170" s="42">
        <v>36.024999999999999</v>
      </c>
      <c r="G170" s="42">
        <v>205.33199999999999</v>
      </c>
      <c r="H170" s="43">
        <v>150</v>
      </c>
      <c r="I170" s="1">
        <v>11.3</v>
      </c>
    </row>
    <row r="171" spans="2:9" ht="15.75" customHeight="1" x14ac:dyDescent="0.25">
      <c r="B171" s="71" t="s">
        <v>84</v>
      </c>
      <c r="C171" s="41" t="s">
        <v>85</v>
      </c>
      <c r="D171" s="42">
        <v>1.45</v>
      </c>
      <c r="E171" s="42">
        <v>0.192</v>
      </c>
      <c r="F171" s="42">
        <v>11.733000000000001</v>
      </c>
      <c r="G171" s="42">
        <v>54.46</v>
      </c>
      <c r="H171" s="60">
        <v>200</v>
      </c>
      <c r="I171" s="1">
        <v>6.47</v>
      </c>
    </row>
    <row r="172" spans="2:9" ht="15.75" customHeight="1" x14ac:dyDescent="0.25">
      <c r="B172" s="3" t="s">
        <v>17</v>
      </c>
      <c r="C172" s="4" t="s">
        <v>18</v>
      </c>
      <c r="D172" s="5">
        <v>2.31</v>
      </c>
      <c r="E172" s="5">
        <v>0.28999999999999998</v>
      </c>
      <c r="F172" s="5">
        <v>14.37</v>
      </c>
      <c r="G172" s="5">
        <v>70.8</v>
      </c>
      <c r="H172" s="5">
        <v>30</v>
      </c>
      <c r="I172" s="1">
        <v>3.08</v>
      </c>
    </row>
    <row r="173" spans="2:9" ht="15.75" customHeight="1" x14ac:dyDescent="0.25">
      <c r="B173" s="3" t="s">
        <v>17</v>
      </c>
      <c r="C173" s="4" t="s">
        <v>19</v>
      </c>
      <c r="D173" s="5">
        <v>1.25</v>
      </c>
      <c r="E173" s="5">
        <v>0.19</v>
      </c>
      <c r="F173" s="5">
        <v>7.44</v>
      </c>
      <c r="G173" s="5">
        <v>33.92</v>
      </c>
      <c r="H173" s="61">
        <v>16</v>
      </c>
      <c r="I173" s="1">
        <v>1.6</v>
      </c>
    </row>
    <row r="174" spans="2:9" ht="15.75" customHeight="1" x14ac:dyDescent="0.25">
      <c r="B174" s="7"/>
      <c r="C174" s="46" t="s">
        <v>20</v>
      </c>
      <c r="D174" s="8"/>
      <c r="E174" s="8"/>
      <c r="F174" s="8"/>
      <c r="G174" s="8"/>
      <c r="H174" s="44"/>
      <c r="I174" s="47">
        <f>SUM(I168:I173)</f>
        <v>94.799999999999983</v>
      </c>
    </row>
    <row r="175" spans="2:9" ht="15.75" customHeight="1" x14ac:dyDescent="0.25">
      <c r="B175" s="7"/>
      <c r="C175" s="33" t="s">
        <v>120</v>
      </c>
      <c r="D175" s="48"/>
      <c r="E175" s="49"/>
      <c r="F175" s="49"/>
      <c r="G175" s="49"/>
      <c r="H175" s="50"/>
      <c r="I175" s="51"/>
    </row>
    <row r="176" spans="2:9" ht="15.75" customHeight="1" x14ac:dyDescent="0.25">
      <c r="B176" s="3" t="s">
        <v>47</v>
      </c>
      <c r="C176" s="73" t="s">
        <v>86</v>
      </c>
      <c r="D176" s="42">
        <v>1.75</v>
      </c>
      <c r="E176" s="42">
        <v>6.18</v>
      </c>
      <c r="F176" s="42">
        <v>9.24</v>
      </c>
      <c r="G176" s="42">
        <v>99.5</v>
      </c>
      <c r="H176" s="5">
        <v>100</v>
      </c>
      <c r="I176" s="1">
        <v>30.8</v>
      </c>
    </row>
    <row r="177" spans="2:9" ht="15.75" customHeight="1" x14ac:dyDescent="0.25">
      <c r="B177" s="3" t="s">
        <v>87</v>
      </c>
      <c r="C177" s="58" t="s">
        <v>88</v>
      </c>
      <c r="D177" s="42">
        <v>9.65</v>
      </c>
      <c r="E177" s="42">
        <v>5.9</v>
      </c>
      <c r="F177" s="42">
        <v>15.54</v>
      </c>
      <c r="G177" s="42">
        <v>193</v>
      </c>
      <c r="H177" s="5">
        <v>100</v>
      </c>
      <c r="I177" s="1">
        <v>59.78</v>
      </c>
    </row>
    <row r="178" spans="2:9" ht="15.75" customHeight="1" x14ac:dyDescent="0.25">
      <c r="B178" s="3" t="s">
        <v>89</v>
      </c>
      <c r="C178" s="4" t="s">
        <v>90</v>
      </c>
      <c r="D178" s="42">
        <f>2.17+2.04</f>
        <v>4.21</v>
      </c>
      <c r="E178" s="42">
        <v>8</v>
      </c>
      <c r="F178" s="42">
        <v>10.4</v>
      </c>
      <c r="G178" s="42">
        <v>152</v>
      </c>
      <c r="H178" s="43">
        <v>180</v>
      </c>
      <c r="I178" s="1">
        <v>16.329999999999998</v>
      </c>
    </row>
    <row r="179" spans="2:9" ht="15.75" customHeight="1" x14ac:dyDescent="0.25">
      <c r="B179" s="3" t="s">
        <v>91</v>
      </c>
      <c r="C179" s="41" t="s">
        <v>92</v>
      </c>
      <c r="D179" s="42">
        <v>0.2</v>
      </c>
      <c r="E179" s="42">
        <v>0</v>
      </c>
      <c r="F179" s="42">
        <v>16</v>
      </c>
      <c r="G179" s="42">
        <v>68</v>
      </c>
      <c r="H179" s="43">
        <v>200</v>
      </c>
      <c r="I179" s="1">
        <v>5.9</v>
      </c>
    </row>
    <row r="180" spans="2:9" ht="15.75" customHeight="1" x14ac:dyDescent="0.25">
      <c r="B180" s="3" t="s">
        <v>17</v>
      </c>
      <c r="C180" s="4" t="s">
        <v>18</v>
      </c>
      <c r="D180" s="61">
        <v>3.16</v>
      </c>
      <c r="E180" s="61">
        <v>0.4</v>
      </c>
      <c r="F180" s="61">
        <v>19.32</v>
      </c>
      <c r="G180" s="62">
        <v>93.52</v>
      </c>
      <c r="H180" s="61">
        <v>40</v>
      </c>
      <c r="I180" s="2">
        <v>4.12</v>
      </c>
    </row>
    <row r="181" spans="2:9" ht="15.75" customHeight="1" x14ac:dyDescent="0.25">
      <c r="B181" s="3" t="s">
        <v>17</v>
      </c>
      <c r="C181" s="4" t="s">
        <v>19</v>
      </c>
      <c r="D181" s="61">
        <v>1.4</v>
      </c>
      <c r="E181" s="61">
        <v>0.27</v>
      </c>
      <c r="F181" s="61">
        <v>12.3</v>
      </c>
      <c r="G181" s="62">
        <v>57.47</v>
      </c>
      <c r="H181" s="61">
        <v>24</v>
      </c>
      <c r="I181" s="1">
        <v>2.4</v>
      </c>
    </row>
    <row r="182" spans="2:9" ht="15.75" customHeight="1" x14ac:dyDescent="0.25">
      <c r="B182" s="7"/>
      <c r="C182" s="46" t="s">
        <v>20</v>
      </c>
      <c r="D182" s="8"/>
      <c r="E182" s="8"/>
      <c r="F182" s="8"/>
      <c r="G182" s="8"/>
      <c r="H182" s="9"/>
      <c r="I182" s="47">
        <f>SUM(I176:I181)</f>
        <v>119.33000000000001</v>
      </c>
    </row>
    <row r="183" spans="2:9" ht="15.75" customHeight="1" x14ac:dyDescent="0.25">
      <c r="B183" s="7"/>
      <c r="C183" s="31" t="s">
        <v>53</v>
      </c>
      <c r="D183" s="48"/>
      <c r="E183" s="49"/>
      <c r="F183" s="49"/>
      <c r="G183" s="49"/>
      <c r="H183" s="37"/>
      <c r="I183" s="51"/>
    </row>
    <row r="184" spans="2:9" ht="15.75" customHeight="1" x14ac:dyDescent="0.25">
      <c r="B184" s="3" t="s">
        <v>17</v>
      </c>
      <c r="C184" s="73" t="s">
        <v>93</v>
      </c>
      <c r="D184" s="43">
        <v>0.6</v>
      </c>
      <c r="E184" s="43">
        <v>4.2</v>
      </c>
      <c r="F184" s="43">
        <v>4.2</v>
      </c>
      <c r="G184" s="43">
        <v>58.2</v>
      </c>
      <c r="H184" s="43">
        <v>60</v>
      </c>
      <c r="I184" s="1">
        <v>19.72</v>
      </c>
    </row>
    <row r="185" spans="2:9" ht="15.75" customHeight="1" x14ac:dyDescent="0.25">
      <c r="B185" s="68" t="s">
        <v>94</v>
      </c>
      <c r="C185" s="4" t="s">
        <v>95</v>
      </c>
      <c r="D185" s="42">
        <v>6.5529999999999999</v>
      </c>
      <c r="E185" s="42">
        <v>6</v>
      </c>
      <c r="F185" s="42">
        <v>11.303000000000001</v>
      </c>
      <c r="G185" s="42">
        <v>177.71899999999999</v>
      </c>
      <c r="H185" s="43">
        <v>250</v>
      </c>
      <c r="I185" s="1">
        <v>34.58</v>
      </c>
    </row>
    <row r="186" spans="2:9" ht="15.75" customHeight="1" x14ac:dyDescent="0.25">
      <c r="B186" s="3" t="s">
        <v>96</v>
      </c>
      <c r="C186" s="41" t="s">
        <v>97</v>
      </c>
      <c r="D186" s="42">
        <v>7.46</v>
      </c>
      <c r="E186" s="42">
        <v>8.2899999999999991</v>
      </c>
      <c r="F186" s="42">
        <v>9.44</v>
      </c>
      <c r="G186" s="42">
        <v>142</v>
      </c>
      <c r="H186" s="43">
        <v>90</v>
      </c>
      <c r="I186" s="1">
        <v>61.28</v>
      </c>
    </row>
    <row r="187" spans="2:9" ht="15.75" customHeight="1" x14ac:dyDescent="0.25">
      <c r="B187" s="3" t="s">
        <v>98</v>
      </c>
      <c r="C187" s="41" t="s">
        <v>99</v>
      </c>
      <c r="D187" s="42">
        <v>8.59</v>
      </c>
      <c r="E187" s="42">
        <v>6.09</v>
      </c>
      <c r="F187" s="42">
        <v>38.64</v>
      </c>
      <c r="G187" s="42">
        <v>243.75</v>
      </c>
      <c r="H187" s="43">
        <v>150</v>
      </c>
      <c r="I187" s="1">
        <v>14.48</v>
      </c>
    </row>
    <row r="188" spans="2:9" ht="15.75" customHeight="1" x14ac:dyDescent="0.25">
      <c r="B188" s="71" t="s">
        <v>100</v>
      </c>
      <c r="C188" s="41" t="s">
        <v>101</v>
      </c>
      <c r="D188" s="43">
        <v>0.2</v>
      </c>
      <c r="E188" s="43">
        <v>0.8</v>
      </c>
      <c r="F188" s="43">
        <v>18.899999999999999</v>
      </c>
      <c r="G188" s="43">
        <v>84.1</v>
      </c>
      <c r="H188" s="60">
        <v>200</v>
      </c>
      <c r="I188" s="1">
        <v>10.88</v>
      </c>
    </row>
    <row r="189" spans="2:9" ht="15.75" customHeight="1" x14ac:dyDescent="0.25">
      <c r="B189" s="3" t="s">
        <v>17</v>
      </c>
      <c r="C189" s="4" t="s">
        <v>18</v>
      </c>
      <c r="D189" s="61">
        <v>3.16</v>
      </c>
      <c r="E189" s="61">
        <v>0.4</v>
      </c>
      <c r="F189" s="61">
        <v>19.32</v>
      </c>
      <c r="G189" s="62">
        <v>93.52</v>
      </c>
      <c r="H189" s="61">
        <v>40</v>
      </c>
      <c r="I189" s="2">
        <v>4.12</v>
      </c>
    </row>
    <row r="190" spans="2:9" ht="15.75" customHeight="1" x14ac:dyDescent="0.25">
      <c r="B190" s="7"/>
      <c r="C190" s="46" t="s">
        <v>20</v>
      </c>
      <c r="D190" s="8"/>
      <c r="E190" s="8"/>
      <c r="F190" s="8"/>
      <c r="G190" s="8"/>
      <c r="H190" s="9"/>
      <c r="I190" s="47">
        <f>SUM(I184:I189)</f>
        <v>145.06</v>
      </c>
    </row>
    <row r="191" spans="2:9" ht="15.75" customHeight="1" x14ac:dyDescent="0.25">
      <c r="B191" s="30" t="s">
        <v>2</v>
      </c>
      <c r="C191" s="31" t="s">
        <v>3</v>
      </c>
      <c r="D191" s="32" t="s">
        <v>4</v>
      </c>
      <c r="E191" s="32" t="s">
        <v>5</v>
      </c>
      <c r="F191" s="32" t="s">
        <v>6</v>
      </c>
      <c r="G191" s="32" t="s">
        <v>7</v>
      </c>
      <c r="H191" s="33" t="s">
        <v>8</v>
      </c>
      <c r="I191" s="34" t="s">
        <v>9</v>
      </c>
    </row>
    <row r="192" spans="2:9" ht="15.75" customHeight="1" x14ac:dyDescent="0.25">
      <c r="B192" s="7"/>
      <c r="C192" s="31" t="s">
        <v>43</v>
      </c>
      <c r="D192" s="35"/>
      <c r="E192" s="36"/>
      <c r="F192" s="36"/>
      <c r="G192" s="36"/>
      <c r="H192" s="37"/>
      <c r="I192" s="38"/>
    </row>
    <row r="193" spans="2:9" ht="15.75" customHeight="1" x14ac:dyDescent="0.25">
      <c r="B193" s="3" t="s">
        <v>17</v>
      </c>
      <c r="C193" s="73" t="s">
        <v>93</v>
      </c>
      <c r="D193" s="43">
        <v>0.6</v>
      </c>
      <c r="E193" s="43">
        <v>4.2</v>
      </c>
      <c r="F193" s="43">
        <v>4.2</v>
      </c>
      <c r="G193" s="43">
        <v>58.2</v>
      </c>
      <c r="H193" s="43">
        <v>60</v>
      </c>
      <c r="I193" s="1">
        <v>19.72</v>
      </c>
    </row>
    <row r="194" spans="2:9" ht="15.75" customHeight="1" x14ac:dyDescent="0.25">
      <c r="B194" s="68" t="s">
        <v>94</v>
      </c>
      <c r="C194" s="4" t="s">
        <v>95</v>
      </c>
      <c r="D194" s="42">
        <v>6.5529999999999999</v>
      </c>
      <c r="E194" s="42">
        <v>6</v>
      </c>
      <c r="F194" s="42">
        <v>11.303000000000001</v>
      </c>
      <c r="G194" s="42">
        <v>177.71899999999999</v>
      </c>
      <c r="H194" s="43">
        <v>250</v>
      </c>
      <c r="I194" s="1">
        <v>34.58</v>
      </c>
    </row>
    <row r="195" spans="2:9" ht="15.75" customHeight="1" x14ac:dyDescent="0.25">
      <c r="B195" s="3" t="s">
        <v>96</v>
      </c>
      <c r="C195" s="41" t="s">
        <v>97</v>
      </c>
      <c r="D195" s="42">
        <v>7.46</v>
      </c>
      <c r="E195" s="42">
        <v>8.2899999999999991</v>
      </c>
      <c r="F195" s="42">
        <v>9.44</v>
      </c>
      <c r="G195" s="42">
        <v>142</v>
      </c>
      <c r="H195" s="43">
        <v>90</v>
      </c>
      <c r="I195" s="1">
        <v>61.28</v>
      </c>
    </row>
    <row r="196" spans="2:9" ht="15.75" customHeight="1" x14ac:dyDescent="0.25">
      <c r="B196" s="3" t="s">
        <v>98</v>
      </c>
      <c r="C196" s="41" t="s">
        <v>99</v>
      </c>
      <c r="D196" s="42">
        <v>8.59</v>
      </c>
      <c r="E196" s="42">
        <v>6.09</v>
      </c>
      <c r="F196" s="42">
        <v>38.64</v>
      </c>
      <c r="G196" s="42">
        <v>243.75</v>
      </c>
      <c r="H196" s="43">
        <v>150</v>
      </c>
      <c r="I196" s="1">
        <v>14.48</v>
      </c>
    </row>
    <row r="197" spans="2:9" ht="15.75" customHeight="1" x14ac:dyDescent="0.25">
      <c r="B197" s="71" t="s">
        <v>100</v>
      </c>
      <c r="C197" s="41" t="s">
        <v>101</v>
      </c>
      <c r="D197" s="43">
        <v>0.2</v>
      </c>
      <c r="E197" s="43">
        <v>0.8</v>
      </c>
      <c r="F197" s="43">
        <v>18.899999999999999</v>
      </c>
      <c r="G197" s="43">
        <v>84.1</v>
      </c>
      <c r="H197" s="60">
        <v>200</v>
      </c>
      <c r="I197" s="1">
        <v>10.88</v>
      </c>
    </row>
    <row r="198" spans="2:9" ht="15.75" customHeight="1" x14ac:dyDescent="0.25">
      <c r="B198" s="3" t="s">
        <v>17</v>
      </c>
      <c r="C198" s="4" t="s">
        <v>18</v>
      </c>
      <c r="D198" s="61">
        <v>3.16</v>
      </c>
      <c r="E198" s="61">
        <v>0.4</v>
      </c>
      <c r="F198" s="61">
        <v>19.32</v>
      </c>
      <c r="G198" s="62">
        <v>93.52</v>
      </c>
      <c r="H198" s="61">
        <v>40</v>
      </c>
      <c r="I198" s="2">
        <v>4.12</v>
      </c>
    </row>
    <row r="199" spans="2:9" ht="15.75" customHeight="1" x14ac:dyDescent="0.25">
      <c r="B199" s="7"/>
      <c r="C199" s="46" t="s">
        <v>20</v>
      </c>
      <c r="D199" s="44"/>
      <c r="E199" s="44"/>
      <c r="F199" s="44"/>
      <c r="G199" s="44"/>
      <c r="H199" s="32"/>
      <c r="I199" s="47">
        <f>SUM(I193:I198)</f>
        <v>145.06</v>
      </c>
    </row>
    <row r="200" spans="2:9" ht="15.75" customHeight="1" x14ac:dyDescent="0.25">
      <c r="B200" s="7"/>
      <c r="C200" s="33" t="s">
        <v>121</v>
      </c>
      <c r="D200" s="52"/>
      <c r="E200" s="50"/>
      <c r="F200" s="50"/>
      <c r="G200" s="50"/>
      <c r="H200" s="50"/>
      <c r="I200" s="51"/>
    </row>
    <row r="201" spans="2:9" ht="15.75" customHeight="1" x14ac:dyDescent="0.25">
      <c r="B201" s="3" t="s">
        <v>17</v>
      </c>
      <c r="C201" s="73" t="s">
        <v>93</v>
      </c>
      <c r="D201" s="43">
        <v>1</v>
      </c>
      <c r="E201" s="43">
        <v>7</v>
      </c>
      <c r="F201" s="43">
        <v>7</v>
      </c>
      <c r="G201" s="43">
        <v>97</v>
      </c>
      <c r="H201" s="43">
        <v>100</v>
      </c>
      <c r="I201" s="1">
        <v>30.75</v>
      </c>
    </row>
    <row r="202" spans="2:9" ht="15.75" customHeight="1" x14ac:dyDescent="0.25">
      <c r="B202" s="68" t="s">
        <v>94</v>
      </c>
      <c r="C202" s="4" t="s">
        <v>95</v>
      </c>
      <c r="D202" s="42">
        <v>6.5529999999999999</v>
      </c>
      <c r="E202" s="42">
        <v>6</v>
      </c>
      <c r="F202" s="42">
        <v>11.303000000000001</v>
      </c>
      <c r="G202" s="42">
        <v>177.71899999999999</v>
      </c>
      <c r="H202" s="43">
        <v>250</v>
      </c>
      <c r="I202" s="1">
        <v>34.58</v>
      </c>
    </row>
    <row r="203" spans="2:9" ht="15.75" customHeight="1" x14ac:dyDescent="0.25">
      <c r="B203" s="3" t="s">
        <v>102</v>
      </c>
      <c r="C203" s="41" t="s">
        <v>97</v>
      </c>
      <c r="D203" s="42">
        <v>12.95</v>
      </c>
      <c r="E203" s="42">
        <v>10</v>
      </c>
      <c r="F203" s="42">
        <v>18.88</v>
      </c>
      <c r="G203" s="42">
        <v>284</v>
      </c>
      <c r="H203" s="43">
        <v>150</v>
      </c>
      <c r="I203" s="1">
        <v>72.47</v>
      </c>
    </row>
    <row r="204" spans="2:9" ht="15.75" customHeight="1" x14ac:dyDescent="0.25">
      <c r="B204" s="3" t="s">
        <v>103</v>
      </c>
      <c r="C204" s="41" t="s">
        <v>99</v>
      </c>
      <c r="D204" s="42">
        <v>5</v>
      </c>
      <c r="E204" s="42">
        <v>7.3109999999999999</v>
      </c>
      <c r="F204" s="42">
        <v>46.36</v>
      </c>
      <c r="G204" s="42">
        <v>186</v>
      </c>
      <c r="H204" s="43">
        <v>180</v>
      </c>
      <c r="I204" s="1">
        <v>18.36</v>
      </c>
    </row>
    <row r="205" spans="2:9" ht="15.75" customHeight="1" x14ac:dyDescent="0.25">
      <c r="B205" s="71" t="s">
        <v>100</v>
      </c>
      <c r="C205" s="41" t="s">
        <v>101</v>
      </c>
      <c r="D205" s="43">
        <v>0.2</v>
      </c>
      <c r="E205" s="43">
        <v>0.8</v>
      </c>
      <c r="F205" s="43">
        <v>18.899999999999999</v>
      </c>
      <c r="G205" s="43">
        <v>84.1</v>
      </c>
      <c r="H205" s="60">
        <v>200</v>
      </c>
      <c r="I205" s="1">
        <v>10.88</v>
      </c>
    </row>
    <row r="206" spans="2:9" ht="15.75" customHeight="1" x14ac:dyDescent="0.25">
      <c r="B206" s="3" t="s">
        <v>17</v>
      </c>
      <c r="C206" s="4" t="s">
        <v>18</v>
      </c>
      <c r="D206" s="61">
        <v>3.16</v>
      </c>
      <c r="E206" s="61">
        <v>0.4</v>
      </c>
      <c r="F206" s="61">
        <v>19.32</v>
      </c>
      <c r="G206" s="62">
        <v>93.52</v>
      </c>
      <c r="H206" s="61">
        <v>40</v>
      </c>
      <c r="I206" s="2">
        <v>4.12</v>
      </c>
    </row>
    <row r="207" spans="2:9" ht="15.75" customHeight="1" x14ac:dyDescent="0.25">
      <c r="B207" s="7"/>
      <c r="C207" s="46" t="s">
        <v>20</v>
      </c>
      <c r="D207" s="45"/>
      <c r="E207" s="45"/>
      <c r="F207" s="45"/>
      <c r="G207" s="45"/>
      <c r="H207" s="66"/>
      <c r="I207" s="67">
        <f>SUM(I201:I206)</f>
        <v>171.16000000000003</v>
      </c>
    </row>
    <row r="208" spans="2:9" ht="15.75" customHeight="1" x14ac:dyDescent="0.25">
      <c r="B208" s="10"/>
      <c r="C208" s="11"/>
      <c r="H208" s="13"/>
      <c r="I208" s="14"/>
    </row>
    <row r="209" spans="2:9" ht="15.75" customHeight="1" x14ac:dyDescent="0.25">
      <c r="B209" s="10"/>
      <c r="C209" s="15" t="s">
        <v>39</v>
      </c>
      <c r="H209" s="16" t="s">
        <v>40</v>
      </c>
      <c r="I209" s="14"/>
    </row>
    <row r="210" spans="2:9" ht="15.75" customHeight="1" x14ac:dyDescent="0.25">
      <c r="B210" s="10"/>
      <c r="C210" s="17"/>
      <c r="H210" s="13"/>
      <c r="I210" s="14"/>
    </row>
    <row r="211" spans="2:9" ht="15.75" customHeight="1" x14ac:dyDescent="0.25">
      <c r="B211" s="10"/>
      <c r="C211" s="15" t="s">
        <v>41</v>
      </c>
      <c r="H211" s="13"/>
      <c r="I211" s="14"/>
    </row>
    <row r="212" spans="2:9" ht="15.75" customHeight="1" x14ac:dyDescent="0.25">
      <c r="B212" s="10"/>
      <c r="C212" s="17"/>
      <c r="H212" s="13"/>
      <c r="I212" s="14"/>
    </row>
    <row r="213" spans="2:9" ht="15.75" customHeight="1" thickBot="1" x14ac:dyDescent="0.3">
      <c r="B213" s="18"/>
      <c r="C213" s="19" t="s">
        <v>42</v>
      </c>
      <c r="D213" s="20"/>
      <c r="E213" s="20"/>
      <c r="F213" s="20"/>
      <c r="G213" s="20"/>
      <c r="H213" s="21"/>
      <c r="I213" s="22"/>
    </row>
    <row r="214" spans="2:9" ht="15.75" customHeight="1" x14ac:dyDescent="0.25">
      <c r="B214" s="53"/>
      <c r="C214" s="55"/>
      <c r="D214" s="53"/>
      <c r="E214" s="53"/>
      <c r="F214" s="53"/>
      <c r="G214" s="53"/>
      <c r="H214" s="54"/>
      <c r="I214" s="54"/>
    </row>
    <row r="215" spans="2:9" ht="15.75" customHeight="1" x14ac:dyDescent="0.25">
      <c r="B215" s="53"/>
      <c r="C215" s="55"/>
      <c r="D215" s="53"/>
      <c r="E215" s="53"/>
      <c r="F215" s="53"/>
      <c r="G215" s="53"/>
      <c r="H215" s="54"/>
      <c r="I215" s="54"/>
    </row>
    <row r="216" spans="2:9" ht="15.75" customHeight="1" thickBot="1" x14ac:dyDescent="0.3">
      <c r="C216" s="17"/>
      <c r="H216" s="13"/>
      <c r="I216" s="13"/>
    </row>
    <row r="217" spans="2:9" ht="15.75" customHeight="1" x14ac:dyDescent="0.25">
      <c r="B217" s="23"/>
      <c r="C217" s="24" t="s">
        <v>0</v>
      </c>
      <c r="D217" s="25"/>
      <c r="E217" s="25"/>
      <c r="F217" s="25"/>
      <c r="G217" s="25"/>
      <c r="H217" s="26" t="s">
        <v>1</v>
      </c>
      <c r="I217" s="27"/>
    </row>
    <row r="218" spans="2:9" ht="15.75" customHeight="1" x14ac:dyDescent="0.25">
      <c r="B218" s="10"/>
      <c r="C218" s="17"/>
      <c r="H218" s="13"/>
      <c r="I218" s="14"/>
    </row>
    <row r="219" spans="2:9" ht="15.75" customHeight="1" x14ac:dyDescent="0.25">
      <c r="B219" s="28"/>
      <c r="C219" s="15" t="str">
        <f>T("Меню на 08 мая 2026 г.")</f>
        <v>Меню на 08 мая 2026 г.</v>
      </c>
      <c r="H219" s="13"/>
      <c r="I219" s="14"/>
    </row>
    <row r="220" spans="2:9" ht="15.75" customHeight="1" x14ac:dyDescent="0.25">
      <c r="B220" s="10"/>
      <c r="C220" s="29"/>
      <c r="H220" s="13"/>
      <c r="I220" s="14"/>
    </row>
    <row r="221" spans="2:9" ht="15.75" customHeight="1" x14ac:dyDescent="0.25">
      <c r="B221" s="30" t="s">
        <v>2</v>
      </c>
      <c r="C221" s="31" t="s">
        <v>3</v>
      </c>
      <c r="D221" s="32" t="s">
        <v>4</v>
      </c>
      <c r="E221" s="32" t="s">
        <v>5</v>
      </c>
      <c r="F221" s="32" t="s">
        <v>6</v>
      </c>
      <c r="G221" s="32" t="s">
        <v>7</v>
      </c>
      <c r="H221" s="33" t="s">
        <v>8</v>
      </c>
      <c r="I221" s="34" t="s">
        <v>9</v>
      </c>
    </row>
    <row r="222" spans="2:9" ht="15.75" customHeight="1" x14ac:dyDescent="0.25">
      <c r="B222" s="7"/>
      <c r="C222" s="31" t="s">
        <v>10</v>
      </c>
      <c r="D222" s="35"/>
      <c r="E222" s="36"/>
      <c r="F222" s="36"/>
      <c r="G222" s="36"/>
      <c r="H222" s="37"/>
      <c r="I222" s="38"/>
    </row>
    <row r="223" spans="2:9" ht="15.75" customHeight="1" x14ac:dyDescent="0.25">
      <c r="B223" s="3" t="s">
        <v>17</v>
      </c>
      <c r="C223" s="41" t="s">
        <v>46</v>
      </c>
      <c r="D223" s="42">
        <v>0.8</v>
      </c>
      <c r="E223" s="42">
        <v>0.8</v>
      </c>
      <c r="F223" s="42">
        <v>9.6</v>
      </c>
      <c r="G223" s="42">
        <v>88.8</v>
      </c>
      <c r="H223" s="43">
        <v>140</v>
      </c>
      <c r="I223" s="38">
        <v>26.88</v>
      </c>
    </row>
    <row r="224" spans="2:9" ht="15.75" customHeight="1" x14ac:dyDescent="0.25">
      <c r="B224" s="3" t="s">
        <v>104</v>
      </c>
      <c r="C224" s="41" t="s">
        <v>105</v>
      </c>
      <c r="D224" s="42">
        <v>11.02</v>
      </c>
      <c r="E224" s="42">
        <v>11.72</v>
      </c>
      <c r="F224" s="42">
        <v>2.78</v>
      </c>
      <c r="G224" s="42">
        <v>135.6</v>
      </c>
      <c r="H224" s="43">
        <v>100</v>
      </c>
      <c r="I224" s="1">
        <v>50.94</v>
      </c>
    </row>
    <row r="225" spans="2:9" ht="15.75" customHeight="1" x14ac:dyDescent="0.25">
      <c r="B225" s="3" t="s">
        <v>98</v>
      </c>
      <c r="C225" s="41" t="s">
        <v>99</v>
      </c>
      <c r="D225" s="42">
        <v>3.59</v>
      </c>
      <c r="E225" s="42">
        <v>6.09</v>
      </c>
      <c r="F225" s="42">
        <v>18.579999999999998</v>
      </c>
      <c r="G225" s="42">
        <v>152</v>
      </c>
      <c r="H225" s="43">
        <v>150</v>
      </c>
      <c r="I225" s="1">
        <v>14.48</v>
      </c>
    </row>
    <row r="226" spans="2:9" ht="15.75" customHeight="1" x14ac:dyDescent="0.25">
      <c r="B226" s="3" t="s">
        <v>106</v>
      </c>
      <c r="C226" s="41" t="s">
        <v>107</v>
      </c>
      <c r="D226" s="43">
        <v>0.23</v>
      </c>
      <c r="E226" s="43" t="s">
        <v>38</v>
      </c>
      <c r="F226" s="43">
        <v>29.41</v>
      </c>
      <c r="G226" s="43">
        <v>102</v>
      </c>
      <c r="H226" s="43">
        <v>200</v>
      </c>
      <c r="I226" s="1">
        <v>11.13</v>
      </c>
    </row>
    <row r="227" spans="2:9" ht="15.75" customHeight="1" x14ac:dyDescent="0.25">
      <c r="B227" s="3" t="s">
        <v>17</v>
      </c>
      <c r="C227" s="4" t="s">
        <v>18</v>
      </c>
      <c r="D227" s="5">
        <v>2.31</v>
      </c>
      <c r="E227" s="5">
        <v>0.28999999999999998</v>
      </c>
      <c r="F227" s="5">
        <v>14.37</v>
      </c>
      <c r="G227" s="5">
        <v>70.8</v>
      </c>
      <c r="H227" s="5">
        <v>30</v>
      </c>
      <c r="I227" s="1">
        <v>3.08</v>
      </c>
    </row>
    <row r="228" spans="2:9" ht="15.75" customHeight="1" x14ac:dyDescent="0.25">
      <c r="B228" s="3" t="s">
        <v>17</v>
      </c>
      <c r="C228" s="4" t="s">
        <v>19</v>
      </c>
      <c r="D228" s="5">
        <v>1.25</v>
      </c>
      <c r="E228" s="5">
        <v>0.19</v>
      </c>
      <c r="F228" s="5">
        <v>7.44</v>
      </c>
      <c r="G228" s="5">
        <v>33.92</v>
      </c>
      <c r="H228" s="61">
        <v>16</v>
      </c>
      <c r="I228" s="1">
        <v>1.6</v>
      </c>
    </row>
    <row r="229" spans="2:9" ht="15.75" customHeight="1" x14ac:dyDescent="0.25">
      <c r="B229" s="7"/>
      <c r="C229" s="46" t="s">
        <v>20</v>
      </c>
      <c r="D229" s="8"/>
      <c r="E229" s="8"/>
      <c r="F229" s="8"/>
      <c r="G229" s="8"/>
      <c r="H229" s="44"/>
      <c r="I229" s="47">
        <f>SUM(I223:I228)</f>
        <v>108.10999999999999</v>
      </c>
    </row>
    <row r="230" spans="2:9" ht="15.75" customHeight="1" x14ac:dyDescent="0.25">
      <c r="B230" s="7"/>
      <c r="C230" s="33" t="s">
        <v>120</v>
      </c>
      <c r="D230" s="48"/>
      <c r="E230" s="49"/>
      <c r="F230" s="49"/>
      <c r="G230" s="49"/>
      <c r="H230" s="50"/>
      <c r="I230" s="51"/>
    </row>
    <row r="231" spans="2:9" ht="15.75" customHeight="1" x14ac:dyDescent="0.25">
      <c r="B231" s="3" t="s">
        <v>17</v>
      </c>
      <c r="C231" s="41" t="s">
        <v>29</v>
      </c>
      <c r="D231" s="42">
        <v>3.8</v>
      </c>
      <c r="E231" s="42">
        <v>4.9000000000000004</v>
      </c>
      <c r="F231" s="42">
        <v>27</v>
      </c>
      <c r="G231" s="42">
        <v>208.5</v>
      </c>
      <c r="H231" s="60">
        <v>100</v>
      </c>
      <c r="I231" s="1">
        <v>40</v>
      </c>
    </row>
    <row r="232" spans="2:9" ht="15.75" customHeight="1" x14ac:dyDescent="0.25">
      <c r="B232" s="3" t="s">
        <v>63</v>
      </c>
      <c r="C232" s="4" t="s">
        <v>64</v>
      </c>
      <c r="D232" s="6">
        <v>11.8</v>
      </c>
      <c r="E232" s="6">
        <v>16.579999999999998</v>
      </c>
      <c r="F232" s="6">
        <v>19.899999999999999</v>
      </c>
      <c r="G232" s="6">
        <v>255</v>
      </c>
      <c r="H232" s="43">
        <v>180</v>
      </c>
      <c r="I232" s="1">
        <v>124.59</v>
      </c>
    </row>
    <row r="233" spans="2:9" ht="15.75" customHeight="1" x14ac:dyDescent="0.25">
      <c r="B233" s="3" t="s">
        <v>51</v>
      </c>
      <c r="C233" s="41" t="s">
        <v>52</v>
      </c>
      <c r="D233" s="42">
        <v>1.45</v>
      </c>
      <c r="E233" s="42">
        <v>0.192</v>
      </c>
      <c r="F233" s="42">
        <v>11.733000000000001</v>
      </c>
      <c r="G233" s="42">
        <v>54.46</v>
      </c>
      <c r="H233" s="60">
        <v>200</v>
      </c>
      <c r="I233" s="1">
        <v>4.18</v>
      </c>
    </row>
    <row r="234" spans="2:9" ht="15.75" customHeight="1" x14ac:dyDescent="0.25">
      <c r="B234" s="3" t="s">
        <v>17</v>
      </c>
      <c r="C234" s="4" t="s">
        <v>18</v>
      </c>
      <c r="D234" s="61">
        <v>3.16</v>
      </c>
      <c r="E234" s="61">
        <v>0.4</v>
      </c>
      <c r="F234" s="61">
        <v>19.32</v>
      </c>
      <c r="G234" s="62">
        <v>93.52</v>
      </c>
      <c r="H234" s="61">
        <v>40</v>
      </c>
      <c r="I234" s="2">
        <v>4.12</v>
      </c>
    </row>
    <row r="235" spans="2:9" ht="15.75" customHeight="1" x14ac:dyDescent="0.25">
      <c r="B235" s="3" t="s">
        <v>17</v>
      </c>
      <c r="C235" s="4" t="s">
        <v>19</v>
      </c>
      <c r="D235" s="61">
        <v>1.4</v>
      </c>
      <c r="E235" s="61">
        <v>0.27</v>
      </c>
      <c r="F235" s="61">
        <v>12.3</v>
      </c>
      <c r="G235" s="62">
        <v>57.47</v>
      </c>
      <c r="H235" s="61">
        <v>24</v>
      </c>
      <c r="I235" s="2">
        <v>2.4</v>
      </c>
    </row>
    <row r="236" spans="2:9" ht="15.75" customHeight="1" x14ac:dyDescent="0.25">
      <c r="B236" s="7"/>
      <c r="C236" s="46" t="s">
        <v>20</v>
      </c>
      <c r="D236" s="8"/>
      <c r="E236" s="8"/>
      <c r="F236" s="8"/>
      <c r="G236" s="8"/>
      <c r="H236" s="9"/>
      <c r="I236" s="47">
        <f>SUM(I231:I235)</f>
        <v>175.29000000000002</v>
      </c>
    </row>
    <row r="237" spans="2:9" ht="15.75" customHeight="1" x14ac:dyDescent="0.25">
      <c r="B237" s="7"/>
      <c r="C237" s="31" t="s">
        <v>53</v>
      </c>
      <c r="D237" s="48"/>
      <c r="E237" s="49"/>
      <c r="F237" s="49"/>
      <c r="G237" s="49"/>
      <c r="H237" s="37"/>
      <c r="I237" s="51"/>
    </row>
    <row r="238" spans="2:9" ht="15.75" customHeight="1" x14ac:dyDescent="0.25">
      <c r="B238" s="3" t="s">
        <v>108</v>
      </c>
      <c r="C238" s="58" t="s">
        <v>109</v>
      </c>
      <c r="D238" s="42">
        <v>1.5</v>
      </c>
      <c r="E238" s="42">
        <v>0.87</v>
      </c>
      <c r="F238" s="42">
        <v>7.94</v>
      </c>
      <c r="G238" s="42">
        <v>22.08</v>
      </c>
      <c r="H238" s="43">
        <v>30</v>
      </c>
      <c r="I238" s="2">
        <v>19.079999999999998</v>
      </c>
    </row>
    <row r="239" spans="2:9" ht="15.75" customHeight="1" x14ac:dyDescent="0.25">
      <c r="B239" s="3" t="s">
        <v>110</v>
      </c>
      <c r="C239" s="4" t="s">
        <v>111</v>
      </c>
      <c r="D239" s="43">
        <v>9</v>
      </c>
      <c r="E239" s="43">
        <v>14</v>
      </c>
      <c r="F239" s="43">
        <v>14.71</v>
      </c>
      <c r="G239" s="43">
        <v>254.53</v>
      </c>
      <c r="H239" s="43">
        <v>250</v>
      </c>
      <c r="I239" s="1">
        <v>40.18</v>
      </c>
    </row>
    <row r="240" spans="2:9" ht="15.75" customHeight="1" x14ac:dyDescent="0.25">
      <c r="B240" s="3" t="s">
        <v>112</v>
      </c>
      <c r="C240" s="41" t="s">
        <v>113</v>
      </c>
      <c r="D240" s="42">
        <v>9.75</v>
      </c>
      <c r="E240" s="42">
        <v>4.95</v>
      </c>
      <c r="F240" s="42">
        <v>13.8</v>
      </c>
      <c r="G240" s="42">
        <v>105</v>
      </c>
      <c r="H240" s="43">
        <v>100</v>
      </c>
      <c r="I240" s="1">
        <v>49.29</v>
      </c>
    </row>
    <row r="241" spans="2:9" ht="15.75" customHeight="1" x14ac:dyDescent="0.25">
      <c r="B241" s="3" t="s">
        <v>114</v>
      </c>
      <c r="C241" s="41" t="s">
        <v>115</v>
      </c>
      <c r="D241" s="42">
        <v>2.88</v>
      </c>
      <c r="E241" s="42">
        <v>5.65</v>
      </c>
      <c r="F241" s="42">
        <v>19.98</v>
      </c>
      <c r="G241" s="42">
        <v>150</v>
      </c>
      <c r="H241" s="43">
        <v>150</v>
      </c>
      <c r="I241" s="1">
        <v>39.75</v>
      </c>
    </row>
    <row r="242" spans="2:9" ht="15.75" customHeight="1" x14ac:dyDescent="0.25">
      <c r="B242" s="3" t="s">
        <v>116</v>
      </c>
      <c r="C242" s="41" t="s">
        <v>117</v>
      </c>
      <c r="D242" s="43" t="s">
        <v>38</v>
      </c>
      <c r="E242" s="43" t="s">
        <v>38</v>
      </c>
      <c r="F242" s="43">
        <v>19.96</v>
      </c>
      <c r="G242" s="43">
        <v>79.84</v>
      </c>
      <c r="H242" s="60">
        <v>200</v>
      </c>
      <c r="I242" s="2">
        <v>11.13</v>
      </c>
    </row>
    <row r="243" spans="2:9" ht="15.75" customHeight="1" x14ac:dyDescent="0.25">
      <c r="B243" s="3" t="s">
        <v>17</v>
      </c>
      <c r="C243" s="4" t="s">
        <v>18</v>
      </c>
      <c r="D243" s="61">
        <v>3.16</v>
      </c>
      <c r="E243" s="61">
        <v>0.4</v>
      </c>
      <c r="F243" s="61">
        <v>19.32</v>
      </c>
      <c r="G243" s="62">
        <v>93.52</v>
      </c>
      <c r="H243" s="61">
        <v>40</v>
      </c>
      <c r="I243" s="2">
        <v>4.12</v>
      </c>
    </row>
    <row r="244" spans="2:9" ht="15.75" customHeight="1" x14ac:dyDescent="0.25">
      <c r="B244" s="7"/>
      <c r="C244" s="46" t="s">
        <v>20</v>
      </c>
      <c r="D244" s="8"/>
      <c r="E244" s="8"/>
      <c r="F244" s="8"/>
      <c r="G244" s="8"/>
      <c r="H244" s="9"/>
      <c r="I244" s="47">
        <f>SUM(I238:I243)</f>
        <v>163.55000000000001</v>
      </c>
    </row>
    <row r="245" spans="2:9" ht="15.75" customHeight="1" x14ac:dyDescent="0.25">
      <c r="B245" s="30" t="s">
        <v>2</v>
      </c>
      <c r="C245" s="31" t="s">
        <v>3</v>
      </c>
      <c r="D245" s="32" t="s">
        <v>4</v>
      </c>
      <c r="E245" s="32" t="s">
        <v>5</v>
      </c>
      <c r="F245" s="32" t="s">
        <v>6</v>
      </c>
      <c r="G245" s="32" t="s">
        <v>7</v>
      </c>
      <c r="H245" s="33" t="s">
        <v>8</v>
      </c>
      <c r="I245" s="34" t="s">
        <v>9</v>
      </c>
    </row>
    <row r="246" spans="2:9" ht="15.75" customHeight="1" x14ac:dyDescent="0.25">
      <c r="B246" s="7"/>
      <c r="C246" s="31" t="s">
        <v>43</v>
      </c>
      <c r="D246" s="35"/>
      <c r="E246" s="36"/>
      <c r="F246" s="36"/>
      <c r="G246" s="36"/>
      <c r="H246" s="37"/>
      <c r="I246" s="38"/>
    </row>
    <row r="247" spans="2:9" ht="15.75" customHeight="1" x14ac:dyDescent="0.25">
      <c r="B247" s="3" t="s">
        <v>108</v>
      </c>
      <c r="C247" s="58" t="s">
        <v>109</v>
      </c>
      <c r="D247" s="42">
        <v>1.23</v>
      </c>
      <c r="E247" s="42">
        <v>1.74</v>
      </c>
      <c r="F247" s="42">
        <v>15.87</v>
      </c>
      <c r="G247" s="42">
        <v>44.16</v>
      </c>
      <c r="H247" s="43">
        <v>60</v>
      </c>
      <c r="I247" s="1">
        <v>38.159999999999997</v>
      </c>
    </row>
    <row r="248" spans="2:9" ht="15.75" customHeight="1" x14ac:dyDescent="0.25">
      <c r="B248" s="3" t="s">
        <v>110</v>
      </c>
      <c r="C248" s="4" t="s">
        <v>111</v>
      </c>
      <c r="D248" s="43">
        <v>9</v>
      </c>
      <c r="E248" s="43">
        <v>14</v>
      </c>
      <c r="F248" s="43">
        <v>14.71</v>
      </c>
      <c r="G248" s="43">
        <v>254.53</v>
      </c>
      <c r="H248" s="43">
        <v>250</v>
      </c>
      <c r="I248" s="1">
        <v>40.18</v>
      </c>
    </row>
    <row r="249" spans="2:9" ht="15.75" customHeight="1" x14ac:dyDescent="0.25">
      <c r="B249" s="3" t="s">
        <v>112</v>
      </c>
      <c r="C249" s="41" t="s">
        <v>113</v>
      </c>
      <c r="D249" s="42">
        <v>9.75</v>
      </c>
      <c r="E249" s="42">
        <v>4.95</v>
      </c>
      <c r="F249" s="42">
        <v>13.8</v>
      </c>
      <c r="G249" s="42">
        <v>105</v>
      </c>
      <c r="H249" s="43">
        <v>100</v>
      </c>
      <c r="I249" s="1">
        <v>49.29</v>
      </c>
    </row>
    <row r="250" spans="2:9" ht="15.75" customHeight="1" x14ac:dyDescent="0.25">
      <c r="B250" s="3" t="s">
        <v>114</v>
      </c>
      <c r="C250" s="41" t="s">
        <v>115</v>
      </c>
      <c r="D250" s="42">
        <v>2.88</v>
      </c>
      <c r="E250" s="42">
        <v>5.65</v>
      </c>
      <c r="F250" s="42">
        <v>19.98</v>
      </c>
      <c r="G250" s="42">
        <v>150</v>
      </c>
      <c r="H250" s="43">
        <v>150</v>
      </c>
      <c r="I250" s="1">
        <v>39.75</v>
      </c>
    </row>
    <row r="251" spans="2:9" ht="15.75" customHeight="1" x14ac:dyDescent="0.25">
      <c r="B251" s="3" t="s">
        <v>116</v>
      </c>
      <c r="C251" s="41" t="s">
        <v>117</v>
      </c>
      <c r="D251" s="43" t="s">
        <v>38</v>
      </c>
      <c r="E251" s="43" t="s">
        <v>38</v>
      </c>
      <c r="F251" s="43">
        <v>19.96</v>
      </c>
      <c r="G251" s="43">
        <v>79.84</v>
      </c>
      <c r="H251" s="60">
        <v>200</v>
      </c>
      <c r="I251" s="2">
        <v>11.13</v>
      </c>
    </row>
    <row r="252" spans="2:9" ht="15.75" customHeight="1" x14ac:dyDescent="0.25">
      <c r="B252" s="3" t="s">
        <v>17</v>
      </c>
      <c r="C252" s="4" t="s">
        <v>18</v>
      </c>
      <c r="D252" s="61">
        <v>3.16</v>
      </c>
      <c r="E252" s="61">
        <v>0.4</v>
      </c>
      <c r="F252" s="61">
        <v>19.32</v>
      </c>
      <c r="G252" s="62">
        <v>93.52</v>
      </c>
      <c r="H252" s="61">
        <v>40</v>
      </c>
      <c r="I252" s="2">
        <v>4.12</v>
      </c>
    </row>
    <row r="253" spans="2:9" ht="15.75" customHeight="1" x14ac:dyDescent="0.25">
      <c r="B253" s="7"/>
      <c r="C253" s="46" t="s">
        <v>20</v>
      </c>
      <c r="D253" s="44"/>
      <c r="E253" s="44"/>
      <c r="F253" s="44"/>
      <c r="G253" s="44"/>
      <c r="H253" s="32"/>
      <c r="I253" s="47">
        <f>SUM(I247:I252)</f>
        <v>182.63</v>
      </c>
    </row>
    <row r="254" spans="2:9" ht="15.75" customHeight="1" x14ac:dyDescent="0.25">
      <c r="B254" s="7"/>
      <c r="C254" s="33" t="s">
        <v>121</v>
      </c>
      <c r="D254" s="52"/>
      <c r="E254" s="50"/>
      <c r="F254" s="50"/>
      <c r="G254" s="50"/>
      <c r="H254" s="50"/>
      <c r="I254" s="51"/>
    </row>
    <row r="255" spans="2:9" ht="15.75" customHeight="1" x14ac:dyDescent="0.25">
      <c r="B255" s="3" t="s">
        <v>78</v>
      </c>
      <c r="C255" s="58" t="s">
        <v>109</v>
      </c>
      <c r="D255" s="42">
        <v>2.0499999999999998</v>
      </c>
      <c r="E255" s="42">
        <v>2.91</v>
      </c>
      <c r="F255" s="42">
        <v>9.7799999999999994</v>
      </c>
      <c r="G255" s="42">
        <v>73.599999999999994</v>
      </c>
      <c r="H255" s="5">
        <v>100</v>
      </c>
      <c r="I255" s="1">
        <v>47.76</v>
      </c>
    </row>
    <row r="256" spans="2:9" ht="15.75" customHeight="1" x14ac:dyDescent="0.25">
      <c r="B256" s="3" t="s">
        <v>110</v>
      </c>
      <c r="C256" s="4" t="s">
        <v>111</v>
      </c>
      <c r="D256" s="43">
        <v>10.27</v>
      </c>
      <c r="E256" s="43">
        <v>15.17</v>
      </c>
      <c r="F256" s="43">
        <v>14.71</v>
      </c>
      <c r="G256" s="43">
        <v>254.53</v>
      </c>
      <c r="H256" s="43">
        <v>250</v>
      </c>
      <c r="I256" s="1">
        <v>40.18</v>
      </c>
    </row>
    <row r="257" spans="2:9" ht="15.75" customHeight="1" x14ac:dyDescent="0.25">
      <c r="B257" s="3" t="s">
        <v>112</v>
      </c>
      <c r="C257" s="41" t="s">
        <v>118</v>
      </c>
      <c r="D257" s="42">
        <v>9</v>
      </c>
      <c r="E257" s="42">
        <v>6.18</v>
      </c>
      <c r="F257" s="42">
        <v>24.75</v>
      </c>
      <c r="G257" s="42">
        <v>185.23</v>
      </c>
      <c r="H257" s="43">
        <v>125</v>
      </c>
      <c r="I257" s="1">
        <v>68.37</v>
      </c>
    </row>
    <row r="258" spans="2:9" ht="15.75" customHeight="1" x14ac:dyDescent="0.25">
      <c r="B258" s="3" t="s">
        <v>119</v>
      </c>
      <c r="C258" s="41" t="s">
        <v>115</v>
      </c>
      <c r="D258" s="42">
        <v>3.46</v>
      </c>
      <c r="E258" s="42">
        <v>6.78</v>
      </c>
      <c r="F258" s="42">
        <v>25.96</v>
      </c>
      <c r="G258" s="42">
        <v>180</v>
      </c>
      <c r="H258" s="43">
        <v>180</v>
      </c>
      <c r="I258" s="1">
        <v>55.65</v>
      </c>
    </row>
    <row r="259" spans="2:9" ht="15.75" customHeight="1" x14ac:dyDescent="0.25">
      <c r="B259" s="3" t="s">
        <v>116</v>
      </c>
      <c r="C259" s="41" t="s">
        <v>117</v>
      </c>
      <c r="D259" s="43" t="s">
        <v>38</v>
      </c>
      <c r="E259" s="43" t="s">
        <v>38</v>
      </c>
      <c r="F259" s="43">
        <v>19.96</v>
      </c>
      <c r="G259" s="43">
        <v>79.84</v>
      </c>
      <c r="H259" s="60">
        <v>200</v>
      </c>
      <c r="I259" s="2">
        <v>11.13</v>
      </c>
    </row>
    <row r="260" spans="2:9" ht="15.75" customHeight="1" x14ac:dyDescent="0.25">
      <c r="B260" s="3" t="s">
        <v>17</v>
      </c>
      <c r="C260" s="4" t="s">
        <v>18</v>
      </c>
      <c r="D260" s="61">
        <v>3.16</v>
      </c>
      <c r="E260" s="61">
        <v>0.4</v>
      </c>
      <c r="F260" s="61">
        <v>19.32</v>
      </c>
      <c r="G260" s="62">
        <v>93.52</v>
      </c>
      <c r="H260" s="61">
        <v>40</v>
      </c>
      <c r="I260" s="2">
        <v>4.12</v>
      </c>
    </row>
    <row r="261" spans="2:9" ht="15.75" customHeight="1" x14ac:dyDescent="0.25">
      <c r="B261" s="7"/>
      <c r="C261" s="46" t="s">
        <v>20</v>
      </c>
      <c r="D261" s="45"/>
      <c r="E261" s="45"/>
      <c r="F261" s="45"/>
      <c r="G261" s="45"/>
      <c r="H261" s="66"/>
      <c r="I261" s="67">
        <f>SUM(I255:I260)</f>
        <v>227.21</v>
      </c>
    </row>
    <row r="262" spans="2:9" ht="15.75" customHeight="1" x14ac:dyDescent="0.25">
      <c r="B262" s="10"/>
      <c r="C262" s="11"/>
      <c r="H262" s="13"/>
      <c r="I262" s="14"/>
    </row>
    <row r="263" spans="2:9" ht="15.75" customHeight="1" x14ac:dyDescent="0.25">
      <c r="B263" s="10"/>
      <c r="C263" s="15" t="s">
        <v>39</v>
      </c>
      <c r="H263" s="16" t="s">
        <v>40</v>
      </c>
      <c r="I263" s="14"/>
    </row>
    <row r="264" spans="2:9" ht="15.75" customHeight="1" x14ac:dyDescent="0.25">
      <c r="B264" s="10"/>
      <c r="C264" s="17"/>
      <c r="H264" s="13"/>
      <c r="I264" s="14"/>
    </row>
    <row r="265" spans="2:9" ht="15.75" customHeight="1" x14ac:dyDescent="0.25">
      <c r="B265" s="10"/>
      <c r="C265" s="15" t="s">
        <v>41</v>
      </c>
      <c r="H265" s="13"/>
      <c r="I265" s="14"/>
    </row>
    <row r="266" spans="2:9" ht="15.75" customHeight="1" x14ac:dyDescent="0.25">
      <c r="B266" s="10"/>
      <c r="C266" s="17"/>
      <c r="H266" s="13"/>
      <c r="I266" s="14"/>
    </row>
    <row r="267" spans="2:9" ht="15.75" customHeight="1" thickBot="1" x14ac:dyDescent="0.3">
      <c r="B267" s="18"/>
      <c r="C267" s="19" t="s">
        <v>42</v>
      </c>
      <c r="D267" s="20"/>
      <c r="E267" s="20"/>
      <c r="F267" s="20"/>
      <c r="G267" s="20"/>
      <c r="H267" s="21"/>
      <c r="I26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ПК-8</cp:lastModifiedBy>
  <dcterms:created xsi:type="dcterms:W3CDTF">2015-06-05T18:19:34Z</dcterms:created>
  <dcterms:modified xsi:type="dcterms:W3CDTF">2026-05-06T02:56:22Z</dcterms:modified>
</cp:coreProperties>
</file>